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20820" windowHeight="943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40" i="1"/>
  <c r="E16"/>
  <c r="C43"/>
  <c r="E43"/>
  <c r="D43"/>
  <c r="H19"/>
  <c r="H22" s="1"/>
  <c r="H23" s="1"/>
  <c r="H25" s="1"/>
  <c r="H27" s="1"/>
  <c r="G19"/>
  <c r="G22" s="1"/>
  <c r="G23" s="1"/>
  <c r="F19"/>
  <c r="E19"/>
  <c r="D19"/>
  <c r="C12"/>
  <c r="I26"/>
  <c r="H26"/>
  <c r="I19"/>
  <c r="I22" s="1"/>
  <c r="I23" s="1"/>
  <c r="I25" s="1"/>
  <c r="E10"/>
  <c r="E15" s="1"/>
  <c r="E9"/>
  <c r="G26"/>
  <c r="F26"/>
  <c r="F22"/>
  <c r="F23" s="1"/>
  <c r="E48"/>
  <c r="C19"/>
  <c r="D24"/>
  <c r="D38"/>
  <c r="D45" s="1"/>
  <c r="E38"/>
  <c r="C37"/>
  <c r="C45"/>
  <c r="E45"/>
  <c r="C50"/>
  <c r="D50"/>
  <c r="E50"/>
  <c r="C26"/>
  <c r="D26"/>
  <c r="E26"/>
  <c r="F9" l="1"/>
  <c r="D48"/>
  <c r="C48"/>
  <c r="I27"/>
  <c r="C20"/>
  <c r="E24"/>
  <c r="F24"/>
  <c r="F25" s="1"/>
  <c r="F27" s="1"/>
  <c r="G24"/>
  <c r="G25" s="1"/>
  <c r="G27" s="1"/>
  <c r="E20"/>
  <c r="C24"/>
  <c r="E39"/>
  <c r="E44" s="1"/>
  <c r="E46" s="1"/>
  <c r="E47" s="1"/>
  <c r="E49" s="1"/>
  <c r="E51" s="1"/>
  <c r="D20"/>
  <c r="C21" l="1"/>
  <c r="C22" s="1"/>
  <c r="C23" s="1"/>
  <c r="C25" s="1"/>
  <c r="C27" s="1"/>
  <c r="D21"/>
  <c r="D22" s="1"/>
  <c r="D23" s="1"/>
  <c r="D25" s="1"/>
  <c r="D27" s="1"/>
  <c r="E21"/>
  <c r="E22" s="1"/>
  <c r="E23" s="1"/>
  <c r="E25" s="1"/>
  <c r="E27" s="1"/>
  <c r="C44"/>
  <c r="C46" s="1"/>
  <c r="C47" s="1"/>
  <c r="C49" s="1"/>
  <c r="C51" s="1"/>
  <c r="D44"/>
  <c r="D46" s="1"/>
  <c r="D47" s="1"/>
  <c r="D49" s="1"/>
  <c r="D51" s="1"/>
  <c r="E53" l="1"/>
  <c r="I29"/>
</calcChain>
</file>

<file path=xl/sharedStrings.xml><?xml version="1.0" encoding="utf-8"?>
<sst xmlns="http://schemas.openxmlformats.org/spreadsheetml/2006/main" count="50" uniqueCount="35">
  <si>
    <t>Tipi 1 Person</t>
  </si>
  <si>
    <t>Anzahl Doppelzimmer/number of double rooms</t>
  </si>
  <si>
    <t>Anzahl Einzelzimmer/number of single rooms</t>
  </si>
  <si>
    <t>Tipi 1 Person/1 person</t>
  </si>
  <si>
    <t>Anzahl Personen/number of people</t>
  </si>
  <si>
    <t>Grundpreis/Person/Tag - basic price per person per day</t>
  </si>
  <si>
    <t xml:space="preserve"> + Teilbelegungszuschlag/+ addition for less allocation</t>
  </si>
  <si>
    <t xml:space="preserve"> + Kurzbelegungszuschlag/ + addition for short allocation</t>
  </si>
  <si>
    <t>Preis/Person/Tag - price per person per day</t>
  </si>
  <si>
    <t>Preis/Person/Kurs - price per person per course</t>
  </si>
  <si>
    <t xml:space="preserve"> + Endreinigung/  + cleaning flat rate</t>
  </si>
  <si>
    <t>Endpreis/Person/Kurs/final price per person per course</t>
  </si>
  <si>
    <t>Endpreis/Kategorie - final price in category</t>
  </si>
  <si>
    <t>Endpreis/Gruppe/Kurs - final price per group per course</t>
  </si>
  <si>
    <t>Gruppenpreisberechnung/Group price calculator</t>
  </si>
  <si>
    <t>Anzahl der Tage/number of days</t>
  </si>
  <si>
    <t xml:space="preserve"> + Teilbelegungszuschlag/ + addition for less allocatio</t>
  </si>
  <si>
    <t xml:space="preserve"> + Endreinigung/ + cleaning flat rate</t>
  </si>
  <si>
    <t>Endpreis/Person/Kurs - final price per person per course</t>
  </si>
  <si>
    <t>Dreibett/triple bed</t>
  </si>
  <si>
    <t xml:space="preserve">Zweibett/double bed </t>
  </si>
  <si>
    <t>Einzelbett/single bed</t>
  </si>
  <si>
    <t>Wintersaison/winter season</t>
  </si>
  <si>
    <t>Endreinigung/cleaning flat rate</t>
  </si>
  <si>
    <t xml:space="preserve">Einzelbett/single bed </t>
  </si>
  <si>
    <t>Tipi 2 Personen/people</t>
  </si>
  <si>
    <t>Hauptsaison/Main season</t>
  </si>
  <si>
    <t>Personen im eigenen Zelt/people in own tent</t>
  </si>
  <si>
    <t>Externe Personen/externel person</t>
  </si>
  <si>
    <t>Anzahl Dreibettzimmer/number of triple rooms</t>
  </si>
  <si>
    <t xml:space="preserve">Anzahl Dreibettzimmer/number of triple rooms </t>
  </si>
  <si>
    <t>Zelt/tent</t>
  </si>
  <si>
    <t>Externe/external</t>
  </si>
  <si>
    <t>Endreinigung pro Person/cleaning flate rate per person</t>
  </si>
  <si>
    <t>Tipi 2 Personen/ 2 people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</si>
</sst>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164" formatCode="#,##0.00\ &quot;€&quot;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5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0" xfId="0" applyFill="1" applyAlignment="1">
      <alignment vertical="center"/>
    </xf>
    <xf numFmtId="0" fontId="0" fillId="0" borderId="0" xfId="0" applyFill="1"/>
    <xf numFmtId="0" fontId="5" fillId="0" borderId="0" xfId="0" applyFont="1" applyFill="1"/>
    <xf numFmtId="0" fontId="4" fillId="0" borderId="5" xfId="0" applyFont="1" applyFill="1" applyBorder="1"/>
    <xf numFmtId="0" fontId="0" fillId="0" borderId="24" xfId="0" applyFill="1" applyBorder="1"/>
    <xf numFmtId="0" fontId="4" fillId="0" borderId="26" xfId="0" applyFont="1" applyFill="1" applyBorder="1"/>
    <xf numFmtId="0" fontId="0" fillId="0" borderId="2" xfId="0" applyFill="1" applyBorder="1"/>
    <xf numFmtId="0" fontId="4" fillId="0" borderId="2" xfId="0" applyFont="1" applyFill="1" applyBorder="1"/>
    <xf numFmtId="0" fontId="1" fillId="0" borderId="15" xfId="0" applyFont="1" applyFill="1" applyBorder="1"/>
    <xf numFmtId="164" fontId="3" fillId="0" borderId="24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15" xfId="0" applyFont="1" applyFill="1" applyBorder="1"/>
    <xf numFmtId="0" fontId="0" fillId="0" borderId="5" xfId="0" applyFill="1" applyBorder="1"/>
    <xf numFmtId="0" fontId="0" fillId="0" borderId="7" xfId="0" applyFill="1" applyBorder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30" xfId="0" applyFill="1" applyBorder="1"/>
    <xf numFmtId="7" fontId="0" fillId="0" borderId="19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/>
    </xf>
    <xf numFmtId="0" fontId="0" fillId="0" borderId="31" xfId="0" applyFill="1" applyBorder="1"/>
    <xf numFmtId="164" fontId="0" fillId="0" borderId="20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0" fontId="0" fillId="0" borderId="20" xfId="0" applyFill="1" applyBorder="1"/>
    <xf numFmtId="0" fontId="0" fillId="0" borderId="22" xfId="0" applyFill="1" applyBorder="1"/>
    <xf numFmtId="7" fontId="0" fillId="0" borderId="20" xfId="0" applyNumberFormat="1" applyFill="1" applyBorder="1"/>
    <xf numFmtId="7" fontId="0" fillId="0" borderId="22" xfId="0" applyNumberFormat="1" applyFill="1" applyBorder="1"/>
    <xf numFmtId="0" fontId="4" fillId="0" borderId="22" xfId="0" applyFont="1" applyFill="1" applyBorder="1"/>
    <xf numFmtId="0" fontId="0" fillId="0" borderId="33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32" xfId="0" applyFill="1" applyBorder="1"/>
    <xf numFmtId="0" fontId="0" fillId="0" borderId="16" xfId="0" applyFill="1" applyBorder="1"/>
    <xf numFmtId="0" fontId="0" fillId="0" borderId="34" xfId="0" applyFill="1" applyBorder="1"/>
    <xf numFmtId="0" fontId="4" fillId="0" borderId="3" xfId="0" applyFont="1" applyFill="1" applyBorder="1"/>
    <xf numFmtId="0" fontId="0" fillId="0" borderId="4" xfId="0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/>
    <xf numFmtId="7" fontId="0" fillId="0" borderId="8" xfId="0" applyNumberFormat="1" applyFill="1" applyBorder="1" applyAlignment="1">
      <alignment horizontal="right"/>
    </xf>
    <xf numFmtId="7" fontId="0" fillId="0" borderId="9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7" fontId="0" fillId="0" borderId="10" xfId="0" applyNumberFormat="1" applyFill="1" applyBorder="1"/>
    <xf numFmtId="7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" fillId="3" borderId="7" xfId="0" applyFont="1" applyFill="1" applyBorder="1" applyProtection="1">
      <protection locked="0"/>
    </xf>
    <xf numFmtId="0" fontId="1" fillId="3" borderId="27" xfId="0" applyFont="1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164" fontId="6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 applyAlignment="1">
      <alignment horizontal="right"/>
    </xf>
    <xf numFmtId="7" fontId="0" fillId="4" borderId="23" xfId="0" applyNumberFormat="1" applyFill="1" applyBorder="1"/>
    <xf numFmtId="0" fontId="0" fillId="3" borderId="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7" fontId="0" fillId="4" borderId="25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0"/>
  <sheetViews>
    <sheetView tabSelected="1" topLeftCell="A7" zoomScaleNormal="100" workbookViewId="0">
      <selection activeCell="D9" sqref="D9"/>
    </sheetView>
  </sheetViews>
  <sheetFormatPr baseColWidth="10" defaultRowHeight="13.2"/>
  <cols>
    <col min="2" max="2" width="49" customWidth="1"/>
    <col min="3" max="3" width="15.109375" customWidth="1"/>
    <col min="4" max="4" width="19.88671875" customWidth="1"/>
    <col min="5" max="5" width="18.44140625" customWidth="1"/>
    <col min="6" max="6" width="13" customWidth="1"/>
    <col min="7" max="7" width="19.5546875" customWidth="1"/>
    <col min="8" max="8" width="10.88671875" customWidth="1"/>
    <col min="9" max="9" width="14" customWidth="1"/>
    <col min="10" max="10" width="20.5546875" customWidth="1"/>
    <col min="11" max="13" width="11.5546875" style="7"/>
    <col min="14" max="14" width="13.5546875" style="7" customWidth="1"/>
    <col min="15" max="17" width="11.5546875" style="7"/>
  </cols>
  <sheetData>
    <row r="1" spans="1:17" s="1" customForma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42.75" customHeight="1">
      <c r="A2" s="7"/>
      <c r="B2" s="8" t="s">
        <v>14</v>
      </c>
      <c r="C2" s="7"/>
      <c r="D2" s="8" t="s">
        <v>26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3.8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13.8" thickBot="1">
      <c r="A4" s="7"/>
      <c r="B4" s="9" t="s">
        <v>15</v>
      </c>
      <c r="C4" s="64">
        <v>0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>
      <c r="A5" s="7"/>
      <c r="B5" s="11" t="s">
        <v>29</v>
      </c>
      <c r="C5" s="65">
        <v>0</v>
      </c>
      <c r="D5" s="1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" customFormat="1">
      <c r="A6" s="7"/>
      <c r="B6" s="12" t="s">
        <v>1</v>
      </c>
      <c r="C6" s="66">
        <v>0</v>
      </c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>
      <c r="A7" s="7"/>
      <c r="B7" s="12" t="s">
        <v>2</v>
      </c>
      <c r="C7" s="66">
        <v>0</v>
      </c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>
      <c r="A8" s="7"/>
      <c r="B8" s="13" t="s">
        <v>3</v>
      </c>
      <c r="C8" s="2">
        <v>0</v>
      </c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" customFormat="1">
      <c r="A9" s="7"/>
      <c r="B9" s="14" t="s">
        <v>34</v>
      </c>
      <c r="C9" s="3">
        <v>0</v>
      </c>
      <c r="D9" s="15"/>
      <c r="E9" s="67">
        <f>7-$C$4</f>
        <v>7</v>
      </c>
      <c r="F9" s="68">
        <f>IF(E9&lt;1,"0,00€",E9)</f>
        <v>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>
      <c r="A10" s="7"/>
      <c r="B10" s="13" t="s">
        <v>27</v>
      </c>
      <c r="C10" s="4">
        <v>0</v>
      </c>
      <c r="D10" s="16"/>
      <c r="E10" s="67">
        <f>SUM(12-(C5*3+C6*2+C7))</f>
        <v>12</v>
      </c>
      <c r="F10" s="6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" customFormat="1" ht="13.8" thickBot="1">
      <c r="A11" s="7"/>
      <c r="B11" s="17" t="s">
        <v>28</v>
      </c>
      <c r="C11" s="5">
        <v>0</v>
      </c>
      <c r="D11" s="16"/>
      <c r="E11" s="67"/>
      <c r="F11" s="6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3.8" thickBot="1">
      <c r="A12" s="7"/>
      <c r="B12" s="18" t="s">
        <v>4</v>
      </c>
      <c r="C12" s="19">
        <f>SUM(C5*3+C6*2+C7+C10+C11*2)</f>
        <v>0</v>
      </c>
      <c r="D12" s="16"/>
      <c r="E12" s="67"/>
      <c r="F12" s="6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>
      <c r="A13" s="7"/>
      <c r="B13" s="16"/>
      <c r="C13" s="16"/>
      <c r="D13" s="16"/>
      <c r="E13" s="67"/>
      <c r="F13" s="6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>
      <c r="A14" s="7"/>
      <c r="B14" s="7"/>
      <c r="C14" s="7"/>
      <c r="D14" s="20"/>
      <c r="E14" s="67"/>
      <c r="F14" s="6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>
      <c r="A15" s="7"/>
      <c r="B15" s="7"/>
      <c r="C15" s="7"/>
      <c r="D15" s="21"/>
      <c r="E15" s="69">
        <f>IF((C5*3+C6*2+C7)&lt;12,E10,"0,00 €")</f>
        <v>12</v>
      </c>
      <c r="F15" s="6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>
      <c r="A16" s="7"/>
      <c r="B16" s="22" t="s">
        <v>33</v>
      </c>
      <c r="C16" s="7"/>
      <c r="D16" s="7"/>
      <c r="E16" s="23" t="str">
        <f>IF($C$4=0,"0,00 €","20,00 €")</f>
        <v>0,00 €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3.8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6" customFormat="1" ht="27" customHeight="1" thickBot="1">
      <c r="A18" s="24"/>
      <c r="B18" s="25"/>
      <c r="C18" s="26" t="s">
        <v>19</v>
      </c>
      <c r="D18" s="26" t="s">
        <v>20</v>
      </c>
      <c r="E18" s="27" t="s">
        <v>24</v>
      </c>
      <c r="F18" s="28" t="s">
        <v>0</v>
      </c>
      <c r="G18" s="29" t="s">
        <v>25</v>
      </c>
      <c r="H18" s="30" t="s">
        <v>31</v>
      </c>
      <c r="I18" s="31" t="s">
        <v>32</v>
      </c>
      <c r="J18" s="24"/>
      <c r="K18" s="24"/>
      <c r="L18" s="24"/>
      <c r="M18" s="24"/>
      <c r="N18" s="24"/>
      <c r="O18" s="24"/>
      <c r="P18" s="24"/>
      <c r="Q18" s="24"/>
    </row>
    <row r="19" spans="1:17" s="1" customFormat="1" ht="18" customHeight="1">
      <c r="A19" s="7"/>
      <c r="B19" s="32" t="s">
        <v>5</v>
      </c>
      <c r="C19" s="33" t="str">
        <f>IF(C5=0,"0,00 €","20,00 €")</f>
        <v>0,00 €</v>
      </c>
      <c r="D19" s="33" t="str">
        <f>IF(C6=0,"0,00 €","28,00 €")</f>
        <v>0,00 €</v>
      </c>
      <c r="E19" s="34" t="str">
        <f>IF(C7=0,"0,00 €","43,00 €")</f>
        <v>0,00 €</v>
      </c>
      <c r="F19" s="33" t="str">
        <f>IF(C8=0,"0,00 €","15,00 €")</f>
        <v>0,00 €</v>
      </c>
      <c r="G19" s="34" t="str">
        <f>IF(C9=0,"0,00 €","20,00 €")</f>
        <v>0,00 €</v>
      </c>
      <c r="H19" s="34" t="str">
        <f>IF(C10=0,"0,00 €","7,00 €")</f>
        <v>0,00 €</v>
      </c>
      <c r="I19" s="34" t="str">
        <f>IF(C11=0,"0,00 €","5,00 €")</f>
        <v>0,00 €</v>
      </c>
      <c r="J19" s="7"/>
      <c r="K19" s="7"/>
      <c r="L19" s="7"/>
      <c r="M19" s="7"/>
      <c r="N19" s="7"/>
      <c r="O19" s="7"/>
      <c r="P19" s="7"/>
      <c r="Q19" s="7"/>
    </row>
    <row r="20" spans="1:17" s="1" customFormat="1">
      <c r="A20" s="7"/>
      <c r="B20" s="35" t="s">
        <v>6</v>
      </c>
      <c r="C20" s="36" t="str">
        <f>IF(C5=0,"0,00 €",E15)</f>
        <v>0,00 €</v>
      </c>
      <c r="D20" s="36" t="str">
        <f>IF(C6=0,"0,00 €",E15)</f>
        <v>0,00 €</v>
      </c>
      <c r="E20" s="37" t="str">
        <f>IF(C7=0,"0,00 €",E15)</f>
        <v>0,00 €</v>
      </c>
      <c r="F20" s="38"/>
      <c r="G20" s="39"/>
      <c r="H20" s="39"/>
      <c r="I20" s="39"/>
      <c r="J20" s="7"/>
      <c r="K20" s="7"/>
      <c r="L20" s="7"/>
      <c r="M20" s="7"/>
      <c r="N20" s="7"/>
      <c r="O20" s="7"/>
      <c r="P20" s="7"/>
      <c r="Q20" s="7"/>
    </row>
    <row r="21" spans="1:17" s="1" customFormat="1">
      <c r="A21" s="7"/>
      <c r="B21" s="35" t="s">
        <v>7</v>
      </c>
      <c r="C21" s="36" t="str">
        <f>IF($C$5=0,"0,00 €",F9)</f>
        <v>0,00 €</v>
      </c>
      <c r="D21" s="36" t="str">
        <f>IF($C$6=0,"0,00 €",F9)</f>
        <v>0,00 €</v>
      </c>
      <c r="E21" s="37" t="str">
        <f>IF($C$7=0,"0,00 €",F9)</f>
        <v>0,00 €</v>
      </c>
      <c r="F21" s="38"/>
      <c r="G21" s="39"/>
      <c r="H21" s="39"/>
      <c r="I21" s="39"/>
      <c r="J21" s="7"/>
      <c r="K21" s="7"/>
      <c r="L21" s="7"/>
      <c r="M21" s="7"/>
      <c r="N21" s="7"/>
      <c r="O21" s="7"/>
      <c r="P21" s="7"/>
      <c r="Q21" s="7"/>
    </row>
    <row r="22" spans="1:17" s="1" customFormat="1">
      <c r="A22" s="7"/>
      <c r="B22" s="35" t="s">
        <v>8</v>
      </c>
      <c r="C22" s="40">
        <f>SUM(C19+C20+C21)</f>
        <v>0</v>
      </c>
      <c r="D22" s="40">
        <f>SUM(D19+D20+D21)</f>
        <v>0</v>
      </c>
      <c r="E22" s="41">
        <f>SUM(E19+E20+E21)</f>
        <v>0</v>
      </c>
      <c r="F22" s="40">
        <f>SUM(F19+F20+F21)</f>
        <v>0</v>
      </c>
      <c r="G22" s="41">
        <f>SUM(G19+G20+G21)</f>
        <v>0</v>
      </c>
      <c r="H22" s="41">
        <f t="shared" ref="H22:I22" si="0">SUM(H19+H20+H21)</f>
        <v>0</v>
      </c>
      <c r="I22" s="41">
        <f t="shared" si="0"/>
        <v>0</v>
      </c>
      <c r="J22" s="7"/>
      <c r="K22" s="7"/>
      <c r="L22" s="7"/>
      <c r="M22" s="7"/>
      <c r="N22" s="7"/>
      <c r="O22" s="7"/>
      <c r="P22" s="7"/>
      <c r="Q22" s="7"/>
    </row>
    <row r="23" spans="1:17" s="1" customFormat="1">
      <c r="A23" s="7"/>
      <c r="B23" s="35" t="s">
        <v>9</v>
      </c>
      <c r="C23" s="40">
        <f>C22*$C$4</f>
        <v>0</v>
      </c>
      <c r="D23" s="40">
        <f>D22*$C$4</f>
        <v>0</v>
      </c>
      <c r="E23" s="41">
        <f>E22*$C$4</f>
        <v>0</v>
      </c>
      <c r="F23" s="40">
        <f>F22*$C$4</f>
        <v>0</v>
      </c>
      <c r="G23" s="41">
        <f>G22*$C$4</f>
        <v>0</v>
      </c>
      <c r="H23" s="41">
        <f t="shared" ref="H23:I23" si="1">H22*$C$4</f>
        <v>0</v>
      </c>
      <c r="I23" s="41">
        <f t="shared" si="1"/>
        <v>0</v>
      </c>
      <c r="J23" s="7"/>
      <c r="K23" s="7"/>
      <c r="L23" s="7"/>
      <c r="M23" s="7"/>
      <c r="N23" s="7"/>
      <c r="O23" s="7"/>
      <c r="P23" s="7"/>
      <c r="Q23" s="7"/>
    </row>
    <row r="24" spans="1:17" s="1" customFormat="1">
      <c r="A24" s="7"/>
      <c r="B24" s="35" t="s">
        <v>10</v>
      </c>
      <c r="C24" s="36" t="str">
        <f>IF(C5=0,"0,00 €",$E$16)</f>
        <v>0,00 €</v>
      </c>
      <c r="D24" s="36" t="str">
        <f>IF(C6=0,"0,00 €",$E$16)</f>
        <v>0,00 €</v>
      </c>
      <c r="E24" s="37" t="str">
        <f>IF(C7=0,"0,00 €",$E$16)</f>
        <v>0,00 €</v>
      </c>
      <c r="F24" s="36" t="str">
        <f>IF(C8=0,"0,00 €",$E$16)</f>
        <v>0,00 €</v>
      </c>
      <c r="G24" s="37" t="str">
        <f>IF(C9=0,"0,00 €",$E$16)</f>
        <v>0,00 €</v>
      </c>
      <c r="H24" s="37"/>
      <c r="I24" s="37"/>
      <c r="J24" s="7"/>
      <c r="K24" s="7"/>
      <c r="L24" s="7"/>
      <c r="M24" s="7"/>
      <c r="N24" s="7"/>
      <c r="O24" s="7"/>
      <c r="P24" s="7"/>
      <c r="Q24" s="7"/>
    </row>
    <row r="25" spans="1:17" s="1" customFormat="1">
      <c r="A25" s="7"/>
      <c r="B25" s="35" t="s">
        <v>11</v>
      </c>
      <c r="C25" s="40">
        <f>C23+C24</f>
        <v>0</v>
      </c>
      <c r="D25" s="40">
        <f>D23+D24</f>
        <v>0</v>
      </c>
      <c r="E25" s="41">
        <f>E23+E24</f>
        <v>0</v>
      </c>
      <c r="F25" s="40">
        <f>F23+F24</f>
        <v>0</v>
      </c>
      <c r="G25" s="41">
        <f>G23+G24</f>
        <v>0</v>
      </c>
      <c r="H25" s="41">
        <f t="shared" ref="H25:I25" si="2">H23+H24</f>
        <v>0</v>
      </c>
      <c r="I25" s="41">
        <f t="shared" si="2"/>
        <v>0</v>
      </c>
      <c r="J25" s="7"/>
      <c r="K25" s="7"/>
      <c r="L25" s="7"/>
      <c r="M25" s="7"/>
      <c r="N25" s="7"/>
      <c r="O25" s="7"/>
      <c r="P25" s="7"/>
      <c r="Q25" s="7"/>
    </row>
    <row r="26" spans="1:17" s="1" customFormat="1">
      <c r="A26" s="7"/>
      <c r="B26" s="35" t="s">
        <v>4</v>
      </c>
      <c r="C26" s="38">
        <f>C5*3</f>
        <v>0</v>
      </c>
      <c r="D26" s="38">
        <f>C6*2</f>
        <v>0</v>
      </c>
      <c r="E26" s="39">
        <f>C7</f>
        <v>0</v>
      </c>
      <c r="F26" s="38">
        <f>C8</f>
        <v>0</v>
      </c>
      <c r="G26" s="39">
        <f>C9*2</f>
        <v>0</v>
      </c>
      <c r="H26" s="42">
        <f>C10</f>
        <v>0</v>
      </c>
      <c r="I26" s="39">
        <f>C11</f>
        <v>0</v>
      </c>
      <c r="J26" s="7"/>
      <c r="K26" s="7"/>
      <c r="L26" s="7"/>
      <c r="M26" s="7"/>
      <c r="N26" s="7"/>
      <c r="O26" s="7"/>
      <c r="P26" s="7"/>
      <c r="Q26" s="7"/>
    </row>
    <row r="27" spans="1:17" s="1" customFormat="1">
      <c r="A27" s="7"/>
      <c r="B27" s="35" t="s">
        <v>12</v>
      </c>
      <c r="C27" s="40">
        <f>C25*C26</f>
        <v>0</v>
      </c>
      <c r="D27" s="40">
        <f>D25*D26</f>
        <v>0</v>
      </c>
      <c r="E27" s="41">
        <f>E25*E26</f>
        <v>0</v>
      </c>
      <c r="F27" s="40">
        <f>F25*F26</f>
        <v>0</v>
      </c>
      <c r="G27" s="41">
        <f>G25*G26</f>
        <v>0</v>
      </c>
      <c r="H27" s="41">
        <f t="shared" ref="H27:I27" si="3">H25*H26</f>
        <v>0</v>
      </c>
      <c r="I27" s="41">
        <f t="shared" si="3"/>
        <v>0</v>
      </c>
      <c r="J27" s="7"/>
      <c r="K27" s="7"/>
      <c r="L27" s="7"/>
      <c r="M27" s="7"/>
      <c r="N27" s="7"/>
      <c r="O27" s="7"/>
      <c r="P27" s="7"/>
      <c r="Q27" s="7"/>
    </row>
    <row r="28" spans="1:17" s="1" customFormat="1" ht="13.8" thickBot="1">
      <c r="A28" s="7"/>
      <c r="B28" s="35"/>
      <c r="C28" s="38"/>
      <c r="D28" s="38"/>
      <c r="E28" s="43"/>
      <c r="F28" s="38"/>
      <c r="G28" s="39"/>
      <c r="H28" s="44"/>
      <c r="I28" s="45"/>
      <c r="J28" s="7"/>
      <c r="K28" s="7"/>
      <c r="L28" s="7"/>
      <c r="M28" s="7"/>
      <c r="N28" s="7"/>
      <c r="O28" s="7"/>
      <c r="P28" s="7"/>
      <c r="Q28" s="7"/>
    </row>
    <row r="29" spans="1:17" s="1" customFormat="1" ht="20.25" customHeight="1" thickBot="1">
      <c r="A29" s="7"/>
      <c r="B29" s="46" t="s">
        <v>13</v>
      </c>
      <c r="C29" s="47"/>
      <c r="D29" s="47"/>
      <c r="E29" s="48"/>
      <c r="F29" s="47"/>
      <c r="G29" s="47"/>
      <c r="H29" s="47"/>
      <c r="I29" s="70">
        <f>C27+D27+E27+F27+G27+H27+I27</f>
        <v>0</v>
      </c>
      <c r="J29" s="7"/>
      <c r="K29" s="7"/>
      <c r="L29" s="7"/>
      <c r="M29" s="7"/>
      <c r="N29" s="7"/>
      <c r="O29" s="7"/>
      <c r="P29" s="7"/>
      <c r="Q29" s="7"/>
    </row>
    <row r="30" spans="1:17" s="1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" customFormat="1" ht="20.399999999999999">
      <c r="A31" s="7"/>
      <c r="B31" s="8" t="s">
        <v>14</v>
      </c>
      <c r="C31" s="7"/>
      <c r="D31" s="8" t="s">
        <v>22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" customFormat="1" ht="13.8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" customFormat="1" ht="13.8" thickBot="1">
      <c r="A33" s="7"/>
      <c r="B33" s="9" t="s">
        <v>15</v>
      </c>
      <c r="C33" s="71">
        <v>0</v>
      </c>
      <c r="D33" s="10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" customFormat="1">
      <c r="A34" s="7"/>
      <c r="B34" s="11" t="s">
        <v>30</v>
      </c>
      <c r="C34" s="72">
        <v>0</v>
      </c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" customFormat="1">
      <c r="A35" s="7"/>
      <c r="B35" s="13" t="s">
        <v>1</v>
      </c>
      <c r="C35" s="4">
        <v>0</v>
      </c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" customFormat="1">
      <c r="A36" s="7"/>
      <c r="B36" s="13" t="s">
        <v>2</v>
      </c>
      <c r="C36" s="4">
        <v>0</v>
      </c>
      <c r="D36" s="10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" customFormat="1" ht="13.8" thickBot="1">
      <c r="A37" s="7"/>
      <c r="B37" s="49" t="s">
        <v>4</v>
      </c>
      <c r="C37" s="50">
        <f>SUM(C34*3+C35*2+C36)</f>
        <v>0</v>
      </c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" customFormat="1">
      <c r="A38" s="7"/>
      <c r="B38" s="7"/>
      <c r="C38" s="7"/>
      <c r="D38" s="69">
        <f>IF($C$33&lt;7,(7-$C$33)/2,"0,00 €")</f>
        <v>3.5</v>
      </c>
      <c r="E38" s="67">
        <f>SUM(12-SUM(C34*3+C35*2+C36))/2</f>
        <v>6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" customFormat="1">
      <c r="A39" s="7"/>
      <c r="B39" s="7"/>
      <c r="C39" s="7"/>
      <c r="D39" s="68"/>
      <c r="E39" s="69">
        <f>IF(C37&lt;12,E38,"0,00 €")</f>
        <v>6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" customFormat="1">
      <c r="A40" s="7"/>
      <c r="B40" s="22" t="s">
        <v>23</v>
      </c>
      <c r="C40" s="7"/>
      <c r="D40" s="7"/>
      <c r="E40" s="23" t="str">
        <f>IF(C33=0,"0,00 €","20,00 €")</f>
        <v>0,00 €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" customFormat="1" ht="13.8" thickBo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" customFormat="1" ht="13.8" thickBot="1">
      <c r="A42" s="7"/>
      <c r="B42" s="18"/>
      <c r="C42" s="51" t="s">
        <v>19</v>
      </c>
      <c r="D42" s="51" t="s">
        <v>20</v>
      </c>
      <c r="E42" s="52" t="s">
        <v>21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" customFormat="1">
      <c r="A43" s="7"/>
      <c r="B43" s="53" t="s">
        <v>5</v>
      </c>
      <c r="C43" s="54" t="str">
        <f>IF(C34=0,"0,00 €","14,00 €")</f>
        <v>0,00 €</v>
      </c>
      <c r="D43" s="54" t="str">
        <f>IF(C35=0,"0,00 €","18,00 €")</f>
        <v>0,00 €</v>
      </c>
      <c r="E43" s="55" t="str">
        <f>IF(C36=0,"0,00 €","27,00 €")</f>
        <v>0,00 €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" customFormat="1">
      <c r="A44" s="7"/>
      <c r="B44" s="13" t="s">
        <v>16</v>
      </c>
      <c r="C44" s="56" t="str">
        <f>IF(C34=0,"0,00 €",E39)</f>
        <v>0,00 €</v>
      </c>
      <c r="D44" s="56" t="str">
        <f>IF(C35=0,"0,00 €",E39)</f>
        <v>0,00 €</v>
      </c>
      <c r="E44" s="57" t="str">
        <f>IF(C36=0,"0,00 €",E39)</f>
        <v>0,00 €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" customFormat="1">
      <c r="A45" s="7"/>
      <c r="B45" s="13" t="s">
        <v>7</v>
      </c>
      <c r="C45" s="56" t="str">
        <f>IF($C$34=0,"0,00 €",D38)</f>
        <v>0,00 €</v>
      </c>
      <c r="D45" s="56" t="str">
        <f>IF($C$35=0,"0,00 €",D38)</f>
        <v>0,00 €</v>
      </c>
      <c r="E45" s="57" t="str">
        <f>IF($C$36=0,"0,00 €",D38)</f>
        <v>0,00 €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>
      <c r="A46" s="7"/>
      <c r="B46" s="13" t="s">
        <v>8</v>
      </c>
      <c r="C46" s="58">
        <f>SUM(C43+C44+C45)</f>
        <v>0</v>
      </c>
      <c r="D46" s="58">
        <f>SUM(D43+D44+D45)</f>
        <v>0</v>
      </c>
      <c r="E46" s="59">
        <f>SUM(E43+E44+E45)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>
      <c r="A47" s="7"/>
      <c r="B47" s="13" t="s">
        <v>9</v>
      </c>
      <c r="C47" s="58">
        <f>C46*$C$33</f>
        <v>0</v>
      </c>
      <c r="D47" s="58">
        <f>D46*$C$33</f>
        <v>0</v>
      </c>
      <c r="E47" s="59">
        <f>E46*$C$33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>
      <c r="A48" s="7"/>
      <c r="B48" s="13" t="s">
        <v>17</v>
      </c>
      <c r="C48" s="56" t="str">
        <f>IF(C34=0,"0,00 €",$E$40)</f>
        <v>0,00 €</v>
      </c>
      <c r="D48" s="56" t="str">
        <f>IF(C35=0,"0,00 €",$E$40)</f>
        <v>0,00 €</v>
      </c>
      <c r="E48" s="57" t="str">
        <f>IF(C36=0,"0,00 €",$E$40)</f>
        <v>0,00 €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>
      <c r="A49" s="7"/>
      <c r="B49" s="13" t="s">
        <v>18</v>
      </c>
      <c r="C49" s="58">
        <f>C47+C48</f>
        <v>0</v>
      </c>
      <c r="D49" s="58">
        <f>D47+D48</f>
        <v>0</v>
      </c>
      <c r="E49" s="59">
        <f>E47+E48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" customFormat="1">
      <c r="A50" s="7"/>
      <c r="B50" s="13" t="s">
        <v>4</v>
      </c>
      <c r="C50" s="60">
        <f>C34*3</f>
        <v>0</v>
      </c>
      <c r="D50" s="60">
        <f>C35*2</f>
        <v>0</v>
      </c>
      <c r="E50" s="61">
        <f>C36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" customFormat="1">
      <c r="A51" s="7"/>
      <c r="B51" s="13" t="s">
        <v>12</v>
      </c>
      <c r="C51" s="58">
        <f>C49*C50</f>
        <v>0</v>
      </c>
      <c r="D51" s="58">
        <f>D49*D50</f>
        <v>0</v>
      </c>
      <c r="E51" s="59">
        <f>E49*E50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" customFormat="1" ht="13.8" thickBot="1">
      <c r="A52" s="7"/>
      <c r="B52" s="12"/>
      <c r="C52" s="60"/>
      <c r="D52" s="60"/>
      <c r="E52" s="4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" customFormat="1" ht="19.5" customHeight="1" thickBot="1">
      <c r="A53" s="7"/>
      <c r="B53" s="49" t="s">
        <v>13</v>
      </c>
      <c r="C53" s="62"/>
      <c r="D53" s="63"/>
      <c r="E53" s="73">
        <f>C51+D51+E51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1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1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1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" customForma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" customForma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" customForma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" customForma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" customForma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" customForma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" customForma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1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s="1" customForma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" customForma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" customForma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" customForma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" customForma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s="1" customForma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1" customForma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1" customForma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s="1" customForma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s="1" customForma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" customForma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" customForma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" customForma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" customForma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s="1" customForma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s="1" customForma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s="1" customForma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s="1" customForma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s="1" customForma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1" customForma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" customForma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" customForma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" customForma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" customForma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" customForma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" customForma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" customForma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s="1" customForma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s="1" customForma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s="1" customForma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s="1" customForma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s="1" customForma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" customForma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" customForma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" customForma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7" customFormat="1"/>
    <row r="108" spans="1:17" s="7" customFormat="1"/>
    <row r="109" spans="1:17" s="7" customFormat="1"/>
    <row r="110" spans="1:17" s="7" customFormat="1"/>
    <row r="111" spans="1:17" s="7" customFormat="1"/>
    <row r="112" spans="1:17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  <row r="763" s="7" customFormat="1"/>
    <row r="764" s="7" customFormat="1"/>
    <row r="765" s="7" customFormat="1"/>
    <row r="766" s="7" customFormat="1"/>
    <row r="767" s="7" customFormat="1"/>
    <row r="768" s="7" customFormat="1"/>
    <row r="769" s="7" customFormat="1"/>
    <row r="770" s="7" customFormat="1"/>
    <row r="771" s="7" customFormat="1"/>
    <row r="772" s="7" customFormat="1"/>
    <row r="773" s="7" customFormat="1"/>
    <row r="774" s="7" customFormat="1"/>
    <row r="775" s="7" customFormat="1"/>
    <row r="776" s="7" customFormat="1"/>
    <row r="777" s="7" customFormat="1"/>
    <row r="778" s="7" customFormat="1"/>
    <row r="779" s="7" customFormat="1"/>
    <row r="780" s="7" customFormat="1"/>
    <row r="781" s="7" customFormat="1"/>
    <row r="782" s="7" customFormat="1"/>
    <row r="783" s="7" customFormat="1"/>
    <row r="784" s="7" customFormat="1"/>
    <row r="785" s="7" customFormat="1"/>
    <row r="786" s="7" customFormat="1"/>
    <row r="787" s="7" customFormat="1"/>
    <row r="788" s="7" customFormat="1"/>
    <row r="789" s="7" customFormat="1"/>
    <row r="790" s="7" customFormat="1"/>
    <row r="791" s="7" customFormat="1"/>
    <row r="792" s="7" customFormat="1"/>
    <row r="793" s="7" customFormat="1"/>
    <row r="794" s="7" customFormat="1"/>
    <row r="795" s="7" customFormat="1"/>
    <row r="796" s="7" customFormat="1"/>
    <row r="797" s="7" customFormat="1"/>
    <row r="798" s="7" customFormat="1"/>
    <row r="799" s="7" customFormat="1"/>
    <row r="800" s="7" customFormat="1"/>
    <row r="801" s="7" customFormat="1"/>
    <row r="802" s="7" customFormat="1"/>
    <row r="803" s="7" customFormat="1"/>
    <row r="804" s="7" customFormat="1"/>
    <row r="805" s="7" customFormat="1"/>
    <row r="806" s="7" customFormat="1"/>
    <row r="807" s="7" customFormat="1"/>
    <row r="808" s="7" customFormat="1"/>
    <row r="809" s="7" customFormat="1"/>
    <row r="810" s="7" customFormat="1"/>
    <row r="811" s="7" customFormat="1"/>
    <row r="812" s="7" customFormat="1"/>
    <row r="813" s="7" customFormat="1"/>
    <row r="814" s="7" customFormat="1"/>
    <row r="815" s="7" customFormat="1"/>
    <row r="816" s="7" customFormat="1"/>
    <row r="817" s="7" customFormat="1"/>
    <row r="818" s="7" customFormat="1"/>
    <row r="819" s="7" customFormat="1"/>
    <row r="820" s="7" customFormat="1"/>
    <row r="821" s="7" customFormat="1"/>
    <row r="822" s="7" customFormat="1"/>
    <row r="823" s="7" customFormat="1"/>
    <row r="824" s="7" customFormat="1"/>
    <row r="825" s="7" customFormat="1"/>
    <row r="826" s="7" customFormat="1"/>
    <row r="827" s="7" customFormat="1"/>
    <row r="828" s="7" customFormat="1"/>
    <row r="829" s="7" customFormat="1"/>
    <row r="830" s="7" customFormat="1"/>
    <row r="831" s="7" customFormat="1"/>
    <row r="832" s="7" customFormat="1"/>
    <row r="833" s="7" customFormat="1"/>
    <row r="834" s="7" customFormat="1"/>
    <row r="835" s="7" customFormat="1"/>
    <row r="836" s="7" customFormat="1"/>
    <row r="837" s="7" customFormat="1"/>
    <row r="838" s="7" customFormat="1"/>
    <row r="839" s="7" customFormat="1"/>
    <row r="840" s="7" customFormat="1"/>
    <row r="841" s="7" customFormat="1"/>
    <row r="842" s="7" customFormat="1"/>
    <row r="843" s="7" customFormat="1"/>
    <row r="844" s="7" customFormat="1"/>
    <row r="845" s="7" customFormat="1"/>
    <row r="846" s="7" customFormat="1"/>
    <row r="847" s="7" customFormat="1"/>
    <row r="848" s="7" customFormat="1"/>
    <row r="849" s="7" customFormat="1"/>
    <row r="850" s="7" customFormat="1"/>
    <row r="851" s="7" customFormat="1"/>
    <row r="852" s="7" customFormat="1"/>
    <row r="853" s="7" customFormat="1"/>
    <row r="854" s="7" customFormat="1"/>
    <row r="855" s="7" customFormat="1"/>
    <row r="856" s="7" customFormat="1"/>
    <row r="857" s="7" customFormat="1"/>
    <row r="858" s="7" customFormat="1"/>
    <row r="859" s="7" customFormat="1"/>
    <row r="860" s="7" customFormat="1"/>
    <row r="861" s="7" customFormat="1"/>
    <row r="862" s="7" customFormat="1"/>
    <row r="863" s="7" customFormat="1"/>
    <row r="864" s="7" customFormat="1"/>
    <row r="865" s="7" customFormat="1"/>
    <row r="866" s="7" customFormat="1"/>
    <row r="867" s="7" customFormat="1"/>
    <row r="868" s="7" customFormat="1"/>
    <row r="869" s="7" customFormat="1"/>
    <row r="870" s="7" customFormat="1"/>
    <row r="871" s="7" customFormat="1"/>
    <row r="872" s="7" customFormat="1"/>
    <row r="873" s="7" customFormat="1"/>
    <row r="874" s="7" customFormat="1"/>
    <row r="875" s="7" customFormat="1"/>
    <row r="876" s="7" customFormat="1"/>
    <row r="877" s="7" customFormat="1"/>
    <row r="878" s="7" customFormat="1"/>
    <row r="879" s="7" customFormat="1"/>
    <row r="880" s="7" customFormat="1"/>
    <row r="881" s="7" customFormat="1"/>
    <row r="882" s="7" customFormat="1"/>
    <row r="883" s="7" customFormat="1"/>
    <row r="884" s="7" customFormat="1"/>
    <row r="885" s="7" customFormat="1"/>
    <row r="886" s="7" customFormat="1"/>
    <row r="887" s="7" customFormat="1"/>
    <row r="888" s="7" customFormat="1"/>
    <row r="889" s="7" customFormat="1"/>
    <row r="890" s="7" customFormat="1"/>
    <row r="891" s="7" customFormat="1"/>
    <row r="892" s="7" customFormat="1"/>
    <row r="893" s="7" customFormat="1"/>
    <row r="894" s="7" customFormat="1"/>
    <row r="895" s="7" customFormat="1"/>
    <row r="896" s="7" customFormat="1"/>
    <row r="897" s="7" customFormat="1"/>
    <row r="898" s="7" customFormat="1"/>
    <row r="899" s="7" customFormat="1"/>
    <row r="900" s="7" customFormat="1"/>
    <row r="901" s="7" customFormat="1"/>
    <row r="902" s="7" customFormat="1"/>
    <row r="903" s="7" customFormat="1"/>
    <row r="904" s="7" customFormat="1"/>
    <row r="905" s="7" customFormat="1"/>
    <row r="906" s="7" customFormat="1"/>
    <row r="907" s="7" customFormat="1"/>
    <row r="908" s="7" customFormat="1"/>
    <row r="909" s="7" customFormat="1"/>
    <row r="910" s="7" customFormat="1"/>
    <row r="911" s="7" customFormat="1"/>
    <row r="912" s="7" customFormat="1"/>
    <row r="913" s="7" customFormat="1"/>
    <row r="914" s="7" customFormat="1"/>
    <row r="915" s="7" customFormat="1"/>
    <row r="916" s="7" customFormat="1"/>
    <row r="917" s="7" customFormat="1"/>
    <row r="918" s="7" customFormat="1"/>
    <row r="919" s="7" customFormat="1"/>
    <row r="920" s="7" customFormat="1"/>
    <row r="921" s="7" customFormat="1"/>
    <row r="922" s="7" customFormat="1"/>
    <row r="923" s="7" customFormat="1"/>
    <row r="924" s="7" customFormat="1"/>
    <row r="925" s="7" customFormat="1"/>
    <row r="926" s="7" customFormat="1"/>
    <row r="927" s="7" customFormat="1"/>
    <row r="928" s="7" customFormat="1"/>
    <row r="929" s="7" customFormat="1"/>
    <row r="930" s="7" customFormat="1"/>
    <row r="931" s="7" customFormat="1"/>
    <row r="932" s="7" customFormat="1"/>
    <row r="933" s="7" customFormat="1"/>
    <row r="934" s="7" customFormat="1"/>
    <row r="935" s="7" customFormat="1"/>
    <row r="936" s="7" customFormat="1"/>
    <row r="937" s="7" customFormat="1"/>
    <row r="938" s="7" customFormat="1"/>
    <row r="939" s="7" customFormat="1"/>
    <row r="940" s="7" customFormat="1"/>
    <row r="941" s="7" customFormat="1"/>
    <row r="942" s="7" customFormat="1"/>
    <row r="943" s="7" customFormat="1"/>
    <row r="944" s="7" customFormat="1"/>
    <row r="945" s="7" customFormat="1"/>
    <row r="946" s="7" customFormat="1"/>
    <row r="947" s="7" customFormat="1"/>
    <row r="948" s="7" customFormat="1"/>
    <row r="949" s="7" customFormat="1"/>
    <row r="950" s="7" customFormat="1"/>
    <row r="951" s="7" customFormat="1"/>
    <row r="952" s="7" customFormat="1"/>
    <row r="953" s="7" customFormat="1"/>
    <row r="954" s="7" customFormat="1"/>
    <row r="955" s="7" customFormat="1"/>
    <row r="956" s="7" customFormat="1"/>
    <row r="957" s="7" customFormat="1"/>
    <row r="958" s="7" customFormat="1"/>
    <row r="959" s="7" customFormat="1"/>
    <row r="960" s="7" customFormat="1"/>
    <row r="961" s="7" customFormat="1"/>
    <row r="962" s="7" customFormat="1"/>
    <row r="963" s="7" customFormat="1"/>
    <row r="964" s="7" customFormat="1"/>
    <row r="965" s="7" customFormat="1"/>
    <row r="966" s="7" customFormat="1"/>
    <row r="967" s="7" customFormat="1"/>
    <row r="968" s="7" customFormat="1"/>
    <row r="969" s="7" customFormat="1"/>
    <row r="970" s="7" customFormat="1"/>
    <row r="971" s="7" customFormat="1"/>
    <row r="972" s="7" customFormat="1"/>
    <row r="973" s="7" customFormat="1"/>
    <row r="974" s="7" customFormat="1"/>
    <row r="975" s="7" customFormat="1"/>
    <row r="976" s="7" customFormat="1"/>
    <row r="977" s="7" customFormat="1"/>
    <row r="978" s="7" customFormat="1"/>
    <row r="979" s="7" customFormat="1"/>
    <row r="980" s="7" customFormat="1"/>
    <row r="981" s="7" customFormat="1"/>
    <row r="982" s="7" customFormat="1"/>
    <row r="983" s="7" customFormat="1"/>
    <row r="984" s="7" customFormat="1"/>
    <row r="985" s="7" customFormat="1"/>
    <row r="986" s="7" customFormat="1"/>
    <row r="987" s="7" customFormat="1"/>
    <row r="988" s="7" customFormat="1"/>
    <row r="989" s="7" customFormat="1"/>
    <row r="990" s="7" customFormat="1"/>
    <row r="991" s="7" customFormat="1"/>
    <row r="992" s="7" customFormat="1"/>
    <row r="993" s="7" customFormat="1"/>
    <row r="994" s="7" customFormat="1"/>
    <row r="995" s="7" customFormat="1"/>
    <row r="996" s="7" customFormat="1"/>
    <row r="997" s="7" customFormat="1"/>
    <row r="998" s="7" customFormat="1"/>
    <row r="999" s="7" customFormat="1"/>
    <row r="1000" s="7" customFormat="1"/>
    <row r="1001" s="7" customFormat="1"/>
    <row r="1002" s="7" customFormat="1"/>
    <row r="1003" s="7" customFormat="1"/>
    <row r="1004" s="7" customFormat="1"/>
    <row r="1005" s="7" customFormat="1"/>
    <row r="1006" s="7" customFormat="1"/>
    <row r="1007" s="7" customFormat="1"/>
    <row r="1008" s="7" customFormat="1"/>
    <row r="1009" s="7" customFormat="1"/>
    <row r="1010" s="7" customFormat="1"/>
    <row r="1011" s="7" customFormat="1"/>
    <row r="1012" s="7" customFormat="1"/>
    <row r="1013" s="7" customFormat="1"/>
    <row r="1014" s="7" customFormat="1"/>
    <row r="1015" s="7" customFormat="1"/>
    <row r="1016" s="7" customFormat="1"/>
    <row r="1017" s="7" customFormat="1"/>
    <row r="1018" s="7" customFormat="1"/>
    <row r="1019" s="7" customFormat="1"/>
    <row r="1020" s="7" customFormat="1"/>
    <row r="1021" s="7" customFormat="1"/>
    <row r="1022" s="7" customFormat="1"/>
    <row r="1023" s="7" customFormat="1"/>
    <row r="1024" s="7" customFormat="1"/>
    <row r="1025" s="7" customFormat="1"/>
    <row r="1026" s="7" customFormat="1"/>
    <row r="1027" s="7" customFormat="1"/>
    <row r="1028" s="7" customFormat="1"/>
    <row r="1029" s="7" customFormat="1"/>
    <row r="1030" s="7" customFormat="1"/>
    <row r="1031" s="7" customFormat="1"/>
    <row r="1032" s="7" customFormat="1"/>
    <row r="1033" s="7" customFormat="1"/>
    <row r="1034" s="7" customFormat="1"/>
    <row r="1035" s="7" customFormat="1"/>
    <row r="1036" s="7" customFormat="1"/>
    <row r="1037" s="7" customFormat="1"/>
    <row r="1038" s="7" customFormat="1"/>
    <row r="1039" s="7" customFormat="1"/>
    <row r="1040" s="7" customFormat="1"/>
    <row r="1041" s="7" customFormat="1"/>
    <row r="1042" s="7" customFormat="1"/>
    <row r="1043" s="7" customFormat="1"/>
    <row r="1044" s="7" customFormat="1"/>
    <row r="1045" s="7" customFormat="1"/>
    <row r="1046" s="7" customFormat="1"/>
    <row r="1047" s="7" customFormat="1"/>
    <row r="1048" s="7" customFormat="1"/>
    <row r="1049" s="7" customFormat="1"/>
    <row r="1050" s="7" customFormat="1"/>
    <row r="1051" s="7" customFormat="1"/>
    <row r="1052" s="7" customFormat="1"/>
    <row r="1053" s="7" customFormat="1"/>
    <row r="1054" s="7" customFormat="1"/>
    <row r="1055" s="7" customFormat="1"/>
    <row r="1056" s="7" customFormat="1"/>
    <row r="1057" s="7" customFormat="1"/>
    <row r="1058" s="7" customFormat="1"/>
    <row r="1059" s="7" customFormat="1"/>
    <row r="1060" s="7" customFormat="1"/>
    <row r="1061" s="7" customFormat="1"/>
    <row r="1062" s="7" customFormat="1"/>
    <row r="1063" s="7" customFormat="1"/>
    <row r="1064" s="7" customFormat="1"/>
    <row r="1065" s="7" customFormat="1"/>
    <row r="1066" s="7" customFormat="1"/>
    <row r="1067" s="7" customFormat="1"/>
    <row r="1068" s="7" customFormat="1"/>
    <row r="1069" s="7" customFormat="1"/>
    <row r="1070" s="7" customFormat="1"/>
    <row r="1071" s="7" customFormat="1"/>
    <row r="1072" s="7" customFormat="1"/>
    <row r="1073" s="7" customFormat="1"/>
    <row r="1074" s="7" customFormat="1"/>
    <row r="1075" s="7" customFormat="1"/>
    <row r="1076" s="7" customFormat="1"/>
    <row r="1077" s="7" customFormat="1"/>
    <row r="1078" s="7" customFormat="1"/>
    <row r="1079" s="7" customFormat="1"/>
    <row r="1080" s="7" customFormat="1"/>
    <row r="1081" s="7" customFormat="1"/>
    <row r="1082" s="7" customFormat="1"/>
    <row r="1083" s="7" customFormat="1"/>
    <row r="1084" s="7" customFormat="1"/>
    <row r="1085" s="7" customFormat="1"/>
    <row r="1086" s="7" customFormat="1"/>
    <row r="1087" s="7" customFormat="1"/>
    <row r="1088" s="7" customFormat="1"/>
    <row r="1089" s="7" customFormat="1"/>
    <row r="1090" s="7" customFormat="1"/>
    <row r="1091" s="7" customFormat="1"/>
    <row r="1092" s="7" customFormat="1"/>
    <row r="1093" s="7" customFormat="1"/>
    <row r="1094" s="7" customFormat="1"/>
    <row r="1095" s="7" customFormat="1"/>
    <row r="1096" s="7" customFormat="1"/>
    <row r="1097" s="7" customFormat="1"/>
    <row r="1098" s="7" customFormat="1"/>
    <row r="1099" s="7" customFormat="1"/>
    <row r="1100" s="7" customFormat="1"/>
    <row r="1101" s="7" customFormat="1"/>
    <row r="1102" s="7" customFormat="1"/>
    <row r="1103" s="7" customFormat="1"/>
    <row r="1104" s="7" customFormat="1"/>
    <row r="1105" s="7" customFormat="1"/>
    <row r="1106" s="7" customFormat="1"/>
    <row r="1107" s="7" customFormat="1"/>
    <row r="1108" s="7" customFormat="1"/>
    <row r="1109" s="7" customFormat="1"/>
    <row r="1110" s="7" customFormat="1"/>
    <row r="1111" s="7" customFormat="1"/>
    <row r="1112" s="7" customFormat="1"/>
    <row r="1113" s="7" customFormat="1"/>
    <row r="1114" s="7" customFormat="1"/>
    <row r="1115" s="7" customFormat="1"/>
    <row r="1116" s="7" customFormat="1"/>
    <row r="1117" s="7" customFormat="1"/>
    <row r="1118" s="7" customFormat="1"/>
    <row r="1119" s="7" customFormat="1"/>
    <row r="1120" s="7" customFormat="1"/>
    <row r="1121" s="7" customFormat="1"/>
    <row r="1122" s="7" customFormat="1"/>
    <row r="1123" s="7" customFormat="1"/>
    <row r="1124" s="7" customFormat="1"/>
    <row r="1125" s="7" customFormat="1"/>
    <row r="1126" s="7" customFormat="1"/>
    <row r="1127" s="7" customFormat="1"/>
    <row r="1128" s="7" customFormat="1"/>
    <row r="1129" s="7" customFormat="1"/>
    <row r="1130" s="7" customFormat="1"/>
    <row r="1131" s="7" customFormat="1"/>
    <row r="1132" s="7" customFormat="1"/>
    <row r="1133" s="7" customFormat="1"/>
    <row r="1134" s="7" customFormat="1"/>
    <row r="1135" s="7" customFormat="1"/>
    <row r="1136" s="7" customFormat="1"/>
    <row r="1137" s="7" customFormat="1"/>
    <row r="1138" s="7" customFormat="1"/>
    <row r="1139" s="7" customFormat="1"/>
    <row r="1140" s="7" customFormat="1"/>
    <row r="1141" s="7" customFormat="1"/>
    <row r="1142" s="7" customFormat="1"/>
    <row r="1143" s="7" customFormat="1"/>
    <row r="1144" s="7" customFormat="1"/>
    <row r="1145" s="7" customFormat="1"/>
    <row r="1146" s="7" customFormat="1"/>
    <row r="1147" s="7" customFormat="1"/>
    <row r="1148" s="7" customFormat="1"/>
    <row r="1149" s="7" customFormat="1"/>
    <row r="1150" s="7" customFormat="1"/>
    <row r="1151" s="7" customFormat="1"/>
    <row r="1152" s="7" customFormat="1"/>
    <row r="1153" s="7" customFormat="1"/>
    <row r="1154" s="7" customFormat="1"/>
    <row r="1155" s="7" customFormat="1"/>
    <row r="1156" s="7" customFormat="1"/>
    <row r="1157" s="7" customFormat="1"/>
    <row r="1158" s="7" customFormat="1"/>
    <row r="1159" s="7" customFormat="1"/>
    <row r="1160" s="7" customFormat="1"/>
    <row r="1161" s="7" customFormat="1"/>
    <row r="1162" s="7" customFormat="1"/>
    <row r="1163" s="7" customFormat="1"/>
    <row r="1164" s="7" customFormat="1"/>
    <row r="1165" s="7" customFormat="1"/>
    <row r="1166" s="7" customFormat="1"/>
    <row r="1167" s="7" customFormat="1"/>
    <row r="1168" s="7" customFormat="1"/>
    <row r="1169" s="7" customFormat="1"/>
    <row r="1170" s="7" customFormat="1"/>
    <row r="1171" s="7" customFormat="1"/>
    <row r="1172" s="7" customFormat="1"/>
    <row r="1173" s="7" customFormat="1"/>
    <row r="1174" s="7" customFormat="1"/>
    <row r="1175" s="7" customFormat="1"/>
    <row r="1176" s="7" customFormat="1"/>
    <row r="1177" s="7" customFormat="1"/>
    <row r="1178" s="7" customFormat="1"/>
    <row r="1179" s="7" customFormat="1"/>
    <row r="1180" s="7" customFormat="1"/>
    <row r="1181" s="7" customFormat="1"/>
    <row r="1182" s="7" customFormat="1"/>
    <row r="1183" s="7" customFormat="1"/>
    <row r="1184" s="7" customFormat="1"/>
    <row r="1185" s="7" customFormat="1"/>
    <row r="1186" s="7" customFormat="1"/>
    <row r="1187" s="7" customFormat="1"/>
    <row r="1188" s="7" customFormat="1"/>
    <row r="1189" s="7" customFormat="1"/>
    <row r="1190" s="7" customFormat="1"/>
    <row r="1191" s="7" customFormat="1"/>
    <row r="1192" s="7" customFormat="1"/>
    <row r="1193" s="7" customFormat="1"/>
    <row r="1194" s="7" customFormat="1"/>
    <row r="1195" s="7" customFormat="1"/>
    <row r="1196" s="7" customFormat="1"/>
    <row r="1197" s="7" customFormat="1"/>
    <row r="1198" s="7" customFormat="1"/>
    <row r="1199" s="7" customFormat="1"/>
    <row r="1200" s="7" customFormat="1"/>
    <row r="1201" s="7" customFormat="1"/>
    <row r="1202" s="7" customFormat="1"/>
    <row r="1203" s="7" customFormat="1"/>
    <row r="1204" s="7" customFormat="1"/>
    <row r="1205" s="7" customFormat="1"/>
    <row r="1206" s="7" customFormat="1"/>
    <row r="1207" s="7" customFormat="1"/>
    <row r="1208" s="7" customFormat="1"/>
    <row r="1209" s="7" customFormat="1"/>
    <row r="1210" s="7" customFormat="1"/>
    <row r="1211" s="7" customFormat="1"/>
    <row r="1212" s="7" customFormat="1"/>
    <row r="1213" s="7" customFormat="1"/>
    <row r="1214" s="7" customFormat="1"/>
    <row r="1215" s="7" customFormat="1"/>
    <row r="1216" s="7" customFormat="1"/>
    <row r="1217" s="7" customFormat="1"/>
    <row r="1218" s="7" customFormat="1"/>
    <row r="1219" s="7" customFormat="1"/>
    <row r="1220" s="7" customFormat="1"/>
    <row r="1221" s="7" customFormat="1"/>
    <row r="1222" s="7" customFormat="1"/>
    <row r="1223" s="7" customFormat="1"/>
    <row r="1224" s="7" customFormat="1"/>
    <row r="1225" s="7" customFormat="1"/>
    <row r="1226" s="7" customFormat="1"/>
    <row r="1227" s="7" customFormat="1"/>
    <row r="1228" s="7" customFormat="1"/>
    <row r="1229" s="7" customFormat="1"/>
    <row r="1230" s="7" customFormat="1"/>
    <row r="1231" s="7" customFormat="1"/>
    <row r="1232" s="7" customFormat="1"/>
    <row r="1233" s="7" customFormat="1"/>
    <row r="1234" s="7" customFormat="1"/>
    <row r="1235" s="7" customFormat="1"/>
    <row r="1236" s="7" customFormat="1"/>
    <row r="1237" s="7" customFormat="1"/>
    <row r="1238" s="7" customFormat="1"/>
    <row r="1239" s="7" customFormat="1"/>
    <row r="1240" s="7" customFormat="1"/>
    <row r="1241" s="7" customFormat="1"/>
    <row r="1242" s="7" customFormat="1"/>
    <row r="1243" s="7" customFormat="1"/>
    <row r="1244" s="7" customFormat="1"/>
    <row r="1245" s="7" customFormat="1"/>
    <row r="1246" s="7" customFormat="1"/>
    <row r="1247" s="7" customFormat="1"/>
    <row r="1248" s="7" customFormat="1"/>
    <row r="1249" s="7" customFormat="1"/>
    <row r="1250" s="7" customFormat="1"/>
    <row r="1251" s="7" customFormat="1"/>
    <row r="1252" s="7" customFormat="1"/>
    <row r="1253" s="7" customFormat="1"/>
    <row r="1254" s="7" customFormat="1"/>
    <row r="1255" s="7" customFormat="1"/>
    <row r="1256" s="7" customFormat="1"/>
    <row r="1257" s="7" customFormat="1"/>
    <row r="1258" s="7" customFormat="1"/>
    <row r="1259" s="7" customFormat="1"/>
    <row r="1260" s="7" customFormat="1"/>
    <row r="1261" s="7" customFormat="1"/>
    <row r="1262" s="7" customFormat="1"/>
    <row r="1263" s="7" customFormat="1"/>
    <row r="1264" s="7" customFormat="1"/>
    <row r="1265" s="7" customFormat="1"/>
    <row r="1266" s="7" customFormat="1"/>
    <row r="1267" s="7" customFormat="1"/>
    <row r="1268" s="7" customFormat="1"/>
    <row r="1269" s="7" customFormat="1"/>
    <row r="1270" s="7" customFormat="1"/>
    <row r="1271" s="7" customFormat="1"/>
    <row r="1272" s="7" customFormat="1"/>
    <row r="1273" s="7" customFormat="1"/>
    <row r="1274" s="7" customFormat="1"/>
    <row r="1275" s="7" customFormat="1"/>
    <row r="1276" s="7" customFormat="1"/>
    <row r="1277" s="7" customFormat="1"/>
    <row r="1278" s="7" customFormat="1"/>
    <row r="1279" s="7" customFormat="1"/>
    <row r="1280" s="7" customFormat="1"/>
    <row r="1281" s="7" customFormat="1"/>
    <row r="1282" s="7" customFormat="1"/>
    <row r="1283" s="7" customFormat="1"/>
    <row r="1284" s="7" customFormat="1"/>
    <row r="1285" s="7" customFormat="1"/>
    <row r="1286" s="7" customFormat="1"/>
    <row r="1287" s="7" customFormat="1"/>
    <row r="1288" s="7" customFormat="1"/>
    <row r="1289" s="7" customFormat="1"/>
    <row r="1290" s="7" customFormat="1"/>
    <row r="1291" s="7" customFormat="1"/>
    <row r="1292" s="7" customFormat="1"/>
    <row r="1293" s="7" customFormat="1"/>
    <row r="1294" s="7" customFormat="1"/>
    <row r="1295" s="7" customFormat="1"/>
    <row r="1296" s="7" customFormat="1"/>
    <row r="1297" s="7" customFormat="1"/>
    <row r="1298" s="7" customFormat="1"/>
    <row r="1299" s="7" customFormat="1"/>
    <row r="1300" s="7" customFormat="1"/>
    <row r="1301" s="7" customFormat="1"/>
    <row r="1302" s="7" customFormat="1"/>
    <row r="1303" s="7" customFormat="1"/>
    <row r="1304" s="7" customFormat="1"/>
    <row r="1305" s="7" customFormat="1"/>
    <row r="1306" s="7" customFormat="1"/>
    <row r="1307" s="7" customFormat="1"/>
    <row r="1308" s="7" customFormat="1"/>
    <row r="1309" s="7" customFormat="1"/>
    <row r="1310" s="7" customFormat="1"/>
    <row r="1311" s="7" customFormat="1"/>
    <row r="1312" s="7" customFormat="1"/>
    <row r="1313" s="7" customFormat="1"/>
    <row r="1314" s="7" customFormat="1"/>
    <row r="1315" s="7" customFormat="1"/>
    <row r="1316" s="7" customFormat="1"/>
    <row r="1317" s="7" customFormat="1"/>
    <row r="1318" s="7" customFormat="1"/>
    <row r="1319" s="7" customFormat="1"/>
    <row r="1320" s="7" customFormat="1"/>
    <row r="1321" s="7" customFormat="1"/>
    <row r="1322" s="7" customFormat="1"/>
    <row r="1323" s="7" customFormat="1"/>
    <row r="1324" s="7" customFormat="1"/>
    <row r="1325" s="7" customFormat="1"/>
    <row r="1326" s="7" customFormat="1"/>
    <row r="1327" s="7" customFormat="1"/>
    <row r="1328" s="7" customFormat="1"/>
    <row r="1329" s="7" customFormat="1"/>
    <row r="1330" s="7" customFormat="1"/>
    <row r="1331" s="7" customFormat="1"/>
    <row r="1332" s="7" customFormat="1"/>
    <row r="1333" s="7" customFormat="1"/>
    <row r="1334" s="7" customFormat="1"/>
    <row r="1335" s="7" customFormat="1"/>
    <row r="1336" s="7" customFormat="1"/>
    <row r="1337" s="7" customFormat="1"/>
    <row r="1338" s="7" customFormat="1"/>
    <row r="1339" s="7" customFormat="1"/>
    <row r="1340" s="7" customFormat="1"/>
    <row r="1341" s="7" customFormat="1"/>
    <row r="1342" s="7" customFormat="1"/>
    <row r="1343" s="7" customFormat="1"/>
    <row r="1344" s="7" customFormat="1"/>
    <row r="1345" s="7" customFormat="1"/>
    <row r="1346" s="7" customFormat="1"/>
    <row r="1347" s="7" customFormat="1"/>
    <row r="1348" s="7" customFormat="1"/>
    <row r="1349" s="7" customFormat="1"/>
    <row r="1350" s="7" customFormat="1"/>
    <row r="1351" s="7" customFormat="1"/>
    <row r="1352" s="7" customFormat="1"/>
    <row r="1353" s="7" customFormat="1"/>
    <row r="1354" s="7" customFormat="1"/>
    <row r="1355" s="7" customFormat="1"/>
    <row r="1356" s="7" customFormat="1"/>
    <row r="1357" s="7" customFormat="1"/>
    <row r="1358" s="7" customFormat="1"/>
    <row r="1359" s="7" customFormat="1"/>
    <row r="1360" s="7" customFormat="1"/>
    <row r="1361" s="7" customFormat="1"/>
    <row r="1362" s="7" customFormat="1"/>
    <row r="1363" s="7" customFormat="1"/>
    <row r="1364" s="7" customFormat="1"/>
    <row r="1365" s="7" customFormat="1"/>
    <row r="1366" s="7" customFormat="1"/>
    <row r="1367" s="7" customFormat="1"/>
    <row r="1368" s="7" customFormat="1"/>
    <row r="1369" s="7" customFormat="1"/>
    <row r="1370" s="7" customFormat="1"/>
    <row r="1371" s="7" customFormat="1"/>
    <row r="1372" s="7" customFormat="1"/>
    <row r="1373" s="7" customFormat="1"/>
    <row r="1374" s="7" customFormat="1"/>
    <row r="1375" s="7" customFormat="1"/>
    <row r="1376" s="7" customFormat="1"/>
    <row r="1377" s="7" customFormat="1"/>
    <row r="1378" s="7" customFormat="1"/>
    <row r="1379" s="7" customFormat="1"/>
    <row r="1380" s="7" customFormat="1"/>
    <row r="1381" s="7" customFormat="1"/>
    <row r="1382" s="7" customFormat="1"/>
    <row r="1383" s="7" customFormat="1"/>
    <row r="1384" s="7" customFormat="1"/>
    <row r="1385" s="7" customFormat="1"/>
    <row r="1386" s="7" customFormat="1"/>
    <row r="1387" s="7" customFormat="1"/>
    <row r="1388" s="7" customFormat="1"/>
    <row r="1389" s="7" customFormat="1"/>
    <row r="1390" s="7" customFormat="1"/>
    <row r="1391" s="7" customFormat="1"/>
    <row r="1392" s="7" customFormat="1"/>
    <row r="1393" s="7" customFormat="1"/>
    <row r="1394" s="7" customFormat="1"/>
    <row r="1395" s="7" customFormat="1"/>
    <row r="1396" s="7" customFormat="1"/>
    <row r="1397" s="7" customFormat="1"/>
    <row r="1398" s="7" customFormat="1"/>
    <row r="1399" s="7" customFormat="1"/>
    <row r="1400" s="7" customFormat="1"/>
    <row r="1401" s="7" customFormat="1"/>
    <row r="1402" s="7" customFormat="1"/>
    <row r="1403" s="7" customFormat="1"/>
    <row r="1404" s="7" customFormat="1"/>
    <row r="1405" s="7" customFormat="1"/>
    <row r="1406" s="7" customFormat="1"/>
    <row r="1407" s="7" customFormat="1"/>
    <row r="1408" s="7" customFormat="1"/>
    <row r="1409" s="7" customFormat="1"/>
    <row r="1410" s="7" customFormat="1"/>
    <row r="1411" s="7" customFormat="1"/>
    <row r="1412" s="7" customFormat="1"/>
    <row r="1413" s="7" customFormat="1"/>
    <row r="1414" s="7" customFormat="1"/>
    <row r="1415" s="7" customFormat="1"/>
    <row r="1416" s="7" customFormat="1"/>
    <row r="1417" s="7" customFormat="1"/>
    <row r="1418" s="7" customFormat="1"/>
    <row r="1419" s="7" customFormat="1"/>
    <row r="1420" s="7" customFormat="1"/>
    <row r="1421" s="7" customFormat="1"/>
    <row r="1422" s="7" customFormat="1"/>
    <row r="1423" s="7" customFormat="1"/>
    <row r="1424" s="7" customFormat="1"/>
    <row r="1425" s="7" customFormat="1"/>
    <row r="1426" s="7" customFormat="1"/>
    <row r="1427" s="7" customFormat="1"/>
    <row r="1428" s="7" customFormat="1"/>
    <row r="1429" s="7" customFormat="1"/>
    <row r="1430" s="7" customFormat="1"/>
    <row r="1431" s="7" customFormat="1"/>
    <row r="1432" s="7" customFormat="1"/>
    <row r="1433" s="7" customFormat="1"/>
    <row r="1434" s="7" customFormat="1"/>
    <row r="1435" s="7" customFormat="1"/>
    <row r="1436" s="7" customFormat="1"/>
    <row r="1437" s="7" customFormat="1"/>
    <row r="1438" s="7" customFormat="1"/>
    <row r="1439" s="7" customFormat="1"/>
    <row r="1440" s="7" customFormat="1"/>
    <row r="1441" s="7" customFormat="1"/>
    <row r="1442" s="7" customFormat="1"/>
    <row r="1443" s="7" customFormat="1"/>
    <row r="1444" s="7" customFormat="1"/>
    <row r="1445" s="7" customFormat="1"/>
    <row r="1446" s="7" customFormat="1"/>
    <row r="1447" s="7" customFormat="1"/>
    <row r="1448" s="7" customFormat="1"/>
    <row r="1449" s="7" customFormat="1"/>
    <row r="1450" s="7" customFormat="1"/>
    <row r="1451" s="7" customFormat="1"/>
    <row r="1452" s="7" customFormat="1"/>
    <row r="1453" s="7" customFormat="1"/>
    <row r="1454" s="7" customFormat="1"/>
    <row r="1455" s="7" customFormat="1"/>
    <row r="1456" s="7" customFormat="1"/>
    <row r="1457" s="7" customFormat="1"/>
    <row r="1458" s="7" customFormat="1"/>
    <row r="1459" s="7" customFormat="1"/>
    <row r="1460" s="7" customFormat="1"/>
    <row r="1461" s="7" customFormat="1"/>
    <row r="1462" s="7" customFormat="1"/>
    <row r="1463" s="7" customFormat="1"/>
    <row r="1464" s="7" customFormat="1"/>
    <row r="1465" s="7" customFormat="1"/>
    <row r="1466" s="7" customFormat="1"/>
    <row r="1467" s="7" customFormat="1"/>
    <row r="1468" s="7" customFormat="1"/>
    <row r="1469" s="7" customFormat="1"/>
    <row r="1470" s="7" customFormat="1"/>
    <row r="1471" s="7" customFormat="1"/>
    <row r="1472" s="7" customFormat="1"/>
    <row r="1473" s="7" customFormat="1"/>
    <row r="1474" s="7" customFormat="1"/>
    <row r="1475" s="7" customFormat="1"/>
    <row r="1476" s="7" customFormat="1"/>
    <row r="1477" s="7" customFormat="1"/>
    <row r="1478" s="7" customFormat="1"/>
    <row r="1479" s="7" customFormat="1"/>
    <row r="1480" s="7" customFormat="1"/>
    <row r="1481" s="7" customFormat="1"/>
    <row r="1482" s="7" customFormat="1"/>
    <row r="1483" s="7" customFormat="1"/>
    <row r="1484" s="7" customFormat="1"/>
    <row r="1485" s="7" customFormat="1"/>
    <row r="1486" s="7" customFormat="1"/>
    <row r="1487" s="7" customFormat="1"/>
    <row r="1488" s="7" customFormat="1"/>
    <row r="1489" s="7" customFormat="1"/>
    <row r="1490" s="7" customFormat="1"/>
    <row r="1491" s="7" customFormat="1"/>
    <row r="1492" s="7" customFormat="1"/>
    <row r="1493" s="7" customFormat="1"/>
    <row r="1494" s="7" customFormat="1"/>
    <row r="1495" s="7" customFormat="1"/>
    <row r="1496" s="7" customFormat="1"/>
    <row r="1497" s="7" customFormat="1"/>
    <row r="1498" s="7" customFormat="1"/>
    <row r="1499" s="7" customFormat="1"/>
    <row r="1500" s="7" customFormat="1"/>
    <row r="1501" s="7" customFormat="1"/>
    <row r="1502" s="7" customFormat="1"/>
    <row r="1503" s="7" customFormat="1"/>
    <row r="1504" s="7" customFormat="1"/>
    <row r="1505" s="7" customFormat="1"/>
    <row r="1506" s="7" customFormat="1"/>
    <row r="1507" s="7" customFormat="1"/>
    <row r="1508" s="7" customFormat="1"/>
    <row r="1509" s="7" customFormat="1"/>
    <row r="1510" s="7" customFormat="1"/>
    <row r="1511" s="7" customFormat="1"/>
    <row r="1512" s="7" customFormat="1"/>
    <row r="1513" s="7" customFormat="1"/>
    <row r="1514" s="7" customFormat="1"/>
    <row r="1515" s="7" customFormat="1"/>
    <row r="1516" s="7" customFormat="1"/>
    <row r="1517" s="7" customFormat="1"/>
    <row r="1518" s="7" customFormat="1"/>
    <row r="1519" s="7" customFormat="1"/>
    <row r="1520" s="7" customFormat="1"/>
    <row r="1521" s="7" customFormat="1"/>
    <row r="1522" s="7" customFormat="1"/>
    <row r="1523" s="7" customFormat="1"/>
    <row r="1524" s="7" customFormat="1"/>
    <row r="1525" s="7" customFormat="1"/>
    <row r="1526" s="7" customFormat="1"/>
    <row r="1527" s="7" customFormat="1"/>
    <row r="1528" s="7" customFormat="1"/>
    <row r="1529" s="7" customFormat="1"/>
    <row r="1530" s="7" customFormat="1"/>
    <row r="1531" s="7" customFormat="1"/>
    <row r="1532" s="7" customFormat="1"/>
    <row r="1533" s="7" customFormat="1"/>
    <row r="1534" s="7" customFormat="1"/>
    <row r="1535" s="7" customFormat="1"/>
    <row r="1536" s="7" customFormat="1"/>
    <row r="1537" s="7" customFormat="1"/>
    <row r="1538" s="7" customFormat="1"/>
    <row r="1539" s="7" customFormat="1"/>
    <row r="1540" s="7" customFormat="1"/>
    <row r="1541" s="7" customFormat="1"/>
    <row r="1542" s="7" customFormat="1"/>
    <row r="1543" s="7" customFormat="1"/>
    <row r="1544" s="7" customFormat="1"/>
    <row r="1545" s="7" customFormat="1"/>
    <row r="1546" s="7" customFormat="1"/>
    <row r="1547" s="7" customFormat="1"/>
    <row r="1548" s="7" customFormat="1"/>
    <row r="1549" s="7" customFormat="1"/>
    <row r="1550" s="7" customFormat="1"/>
    <row r="1551" s="7" customFormat="1"/>
    <row r="1552" s="7" customFormat="1"/>
    <row r="1553" s="7" customFormat="1"/>
    <row r="1554" s="7" customFormat="1"/>
    <row r="1555" s="7" customFormat="1"/>
    <row r="1556" s="7" customFormat="1"/>
    <row r="1557" s="7" customFormat="1"/>
    <row r="1558" s="7" customFormat="1"/>
    <row r="1559" s="7" customFormat="1"/>
    <row r="1560" s="7" customFormat="1"/>
    <row r="1561" s="7" customFormat="1"/>
    <row r="1562" s="7" customFormat="1"/>
    <row r="1563" s="7" customFormat="1"/>
    <row r="1564" s="7" customFormat="1"/>
    <row r="1565" s="7" customFormat="1"/>
    <row r="1566" s="7" customFormat="1"/>
    <row r="1567" s="7" customFormat="1"/>
    <row r="1568" s="7" customFormat="1"/>
    <row r="1569" s="7" customFormat="1"/>
    <row r="1570" s="7" customFormat="1"/>
    <row r="1571" s="7" customFormat="1"/>
    <row r="1572" s="7" customFormat="1"/>
    <row r="1573" s="7" customFormat="1"/>
    <row r="1574" s="7" customFormat="1"/>
    <row r="1575" s="7" customFormat="1"/>
    <row r="1576" s="7" customFormat="1"/>
    <row r="1577" s="7" customFormat="1"/>
    <row r="1578" s="7" customFormat="1"/>
    <row r="1579" s="7" customFormat="1"/>
    <row r="1580" s="7" customFormat="1"/>
    <row r="1581" s="7" customFormat="1"/>
    <row r="1582" s="7" customFormat="1"/>
    <row r="1583" s="7" customFormat="1"/>
    <row r="1584" s="7" customFormat="1"/>
    <row r="1585" s="7" customFormat="1"/>
    <row r="1586" s="7" customFormat="1"/>
    <row r="1587" s="7" customFormat="1"/>
    <row r="1588" s="7" customFormat="1"/>
    <row r="1589" s="7" customFormat="1"/>
    <row r="1590" s="7" customFormat="1"/>
    <row r="1591" s="7" customFormat="1"/>
    <row r="1592" s="7" customFormat="1"/>
    <row r="1593" s="7" customFormat="1"/>
    <row r="1594" s="7" customFormat="1"/>
    <row r="1595" s="7" customFormat="1"/>
    <row r="1596" s="7" customFormat="1"/>
    <row r="1597" s="7" customFormat="1"/>
    <row r="1598" s="7" customFormat="1"/>
    <row r="1599" s="7" customFormat="1"/>
    <row r="1600" s="7" customFormat="1"/>
    <row r="1601" s="7" customFormat="1"/>
    <row r="1602" s="7" customFormat="1"/>
    <row r="1603" s="7" customFormat="1"/>
    <row r="1604" s="7" customFormat="1"/>
    <row r="1605" s="7" customFormat="1"/>
    <row r="1606" s="7" customFormat="1"/>
    <row r="1607" s="7" customFormat="1"/>
    <row r="1608" s="7" customFormat="1"/>
    <row r="1609" s="7" customFormat="1"/>
    <row r="1610" s="7" customFormat="1"/>
    <row r="1611" s="7" customFormat="1"/>
    <row r="1612" s="7" customFormat="1"/>
    <row r="1613" s="7" customFormat="1"/>
    <row r="1614" s="7" customFormat="1"/>
    <row r="1615" s="7" customFormat="1"/>
    <row r="1616" s="7" customFormat="1"/>
    <row r="1617" s="7" customFormat="1"/>
    <row r="1618" s="7" customFormat="1"/>
    <row r="1619" s="7" customFormat="1"/>
    <row r="1620" s="7" customFormat="1"/>
    <row r="1621" s="7" customFormat="1"/>
    <row r="1622" s="7" customFormat="1"/>
    <row r="1623" s="7" customFormat="1"/>
    <row r="1624" s="7" customFormat="1"/>
    <row r="1625" s="7" customFormat="1"/>
    <row r="1626" s="7" customFormat="1"/>
    <row r="1627" s="7" customFormat="1"/>
    <row r="1628" s="7" customFormat="1"/>
    <row r="1629" s="7" customFormat="1"/>
    <row r="1630" s="7" customFormat="1"/>
    <row r="1631" s="7" customFormat="1"/>
    <row r="1632" s="7" customFormat="1"/>
    <row r="1633" s="7" customFormat="1"/>
    <row r="1634" s="7" customFormat="1"/>
    <row r="1635" s="7" customFormat="1"/>
    <row r="1636" s="7" customFormat="1"/>
    <row r="1637" s="7" customFormat="1"/>
    <row r="1638" s="7" customFormat="1"/>
    <row r="1639" s="7" customFormat="1"/>
    <row r="1640" s="7" customFormat="1"/>
    <row r="1641" s="7" customFormat="1"/>
    <row r="1642" s="7" customFormat="1"/>
    <row r="1643" s="7" customFormat="1"/>
    <row r="1644" s="7" customFormat="1"/>
    <row r="1645" s="7" customFormat="1"/>
    <row r="1646" s="7" customFormat="1"/>
    <row r="1647" s="7" customFormat="1"/>
    <row r="1648" s="7" customFormat="1"/>
    <row r="1649" s="7" customFormat="1"/>
    <row r="1650" s="7" customFormat="1"/>
    <row r="1651" s="7" customFormat="1"/>
    <row r="1652" s="7" customFormat="1"/>
    <row r="1653" s="7" customFormat="1"/>
    <row r="1654" s="7" customFormat="1"/>
    <row r="1655" s="7" customFormat="1"/>
    <row r="1656" s="7" customFormat="1"/>
    <row r="1657" s="7" customFormat="1"/>
    <row r="1658" s="7" customFormat="1"/>
    <row r="1659" s="7" customFormat="1"/>
    <row r="1660" s="7" customFormat="1"/>
    <row r="1661" s="7" customFormat="1"/>
    <row r="1662" s="7" customFormat="1"/>
    <row r="1663" s="7" customFormat="1"/>
    <row r="1664" s="7" customFormat="1"/>
    <row r="1665" s="7" customFormat="1"/>
    <row r="1666" s="7" customFormat="1"/>
    <row r="1667" s="7" customFormat="1"/>
    <row r="1668" s="7" customFormat="1"/>
    <row r="1669" s="7" customFormat="1"/>
    <row r="1670" s="7" customFormat="1"/>
    <row r="1671" s="7" customFormat="1"/>
    <row r="1672" s="7" customFormat="1"/>
    <row r="1673" s="7" customFormat="1"/>
    <row r="1674" s="7" customFormat="1"/>
    <row r="1675" s="7" customFormat="1"/>
    <row r="1676" s="7" customFormat="1"/>
    <row r="1677" s="7" customFormat="1"/>
    <row r="1678" s="7" customFormat="1"/>
    <row r="1679" s="7" customFormat="1"/>
    <row r="1680" s="7" customFormat="1"/>
    <row r="1681" s="7" customFormat="1"/>
    <row r="1682" s="7" customFormat="1"/>
    <row r="1683" s="7" customFormat="1"/>
    <row r="1684" s="7" customFormat="1"/>
    <row r="1685" s="7" customFormat="1"/>
    <row r="1686" s="7" customFormat="1"/>
    <row r="1687" s="7" customFormat="1"/>
    <row r="1688" s="7" customFormat="1"/>
    <row r="1689" s="7" customFormat="1"/>
    <row r="1690" s="7" customFormat="1"/>
    <row r="1691" s="7" customFormat="1"/>
    <row r="1692" s="7" customFormat="1"/>
    <row r="1693" s="7" customFormat="1"/>
    <row r="1694" s="7" customFormat="1"/>
    <row r="1695" s="7" customFormat="1"/>
    <row r="1696" s="7" customFormat="1"/>
    <row r="1697" s="7" customFormat="1"/>
    <row r="1698" s="7" customFormat="1"/>
    <row r="1699" s="7" customFormat="1"/>
    <row r="1700" s="7" customFormat="1"/>
    <row r="1701" s="7" customFormat="1"/>
    <row r="1702" s="7" customFormat="1"/>
    <row r="1703" s="7" customFormat="1"/>
    <row r="1704" s="7" customFormat="1"/>
    <row r="1705" s="7" customFormat="1"/>
    <row r="1706" s="7" customFormat="1"/>
    <row r="1707" s="7" customFormat="1"/>
    <row r="1708" s="7" customFormat="1"/>
    <row r="1709" s="7" customFormat="1"/>
    <row r="1710" s="7" customFormat="1"/>
    <row r="1711" s="7" customFormat="1"/>
    <row r="1712" s="7" customFormat="1"/>
    <row r="1713" s="7" customFormat="1"/>
    <row r="1714" s="7" customFormat="1"/>
    <row r="1715" s="7" customFormat="1"/>
    <row r="1716" s="7" customFormat="1"/>
    <row r="1717" s="7" customFormat="1"/>
    <row r="1718" s="7" customFormat="1"/>
    <row r="1719" s="7" customFormat="1"/>
    <row r="1720" s="7" customFormat="1"/>
    <row r="1721" s="7" customFormat="1"/>
    <row r="1722" s="7" customFormat="1"/>
    <row r="1723" s="7" customFormat="1"/>
    <row r="1724" s="7" customFormat="1"/>
    <row r="1725" s="7" customFormat="1"/>
    <row r="1726" s="7" customFormat="1"/>
    <row r="1727" s="7" customFormat="1"/>
    <row r="1728" s="7" customFormat="1"/>
    <row r="1729" s="7" customFormat="1"/>
    <row r="1730" s="7" customFormat="1"/>
    <row r="1731" s="7" customFormat="1"/>
    <row r="1732" s="7" customFormat="1"/>
    <row r="1733" s="7" customFormat="1"/>
    <row r="1734" s="7" customFormat="1"/>
    <row r="1735" s="7" customFormat="1"/>
    <row r="1736" s="7" customFormat="1"/>
    <row r="1737" s="7" customFormat="1"/>
    <row r="1738" s="7" customFormat="1"/>
    <row r="1739" s="7" customFormat="1"/>
    <row r="1740" s="7" customFormat="1"/>
    <row r="1741" s="7" customFormat="1"/>
    <row r="1742" s="7" customFormat="1"/>
    <row r="1743" s="7" customFormat="1"/>
    <row r="1744" s="7" customFormat="1"/>
    <row r="1745" s="7" customFormat="1"/>
    <row r="1746" s="7" customFormat="1"/>
    <row r="1747" s="7" customFormat="1"/>
    <row r="1748" s="7" customFormat="1"/>
    <row r="1749" s="7" customFormat="1"/>
    <row r="1750" s="7" customFormat="1"/>
    <row r="1751" s="7" customFormat="1"/>
    <row r="1752" s="7" customFormat="1"/>
    <row r="1753" s="7" customFormat="1"/>
    <row r="1754" s="7" customFormat="1"/>
    <row r="1755" s="7" customFormat="1"/>
    <row r="1756" s="7" customFormat="1"/>
    <row r="1757" s="7" customFormat="1"/>
    <row r="1758" s="7" customFormat="1"/>
    <row r="1759" s="7" customFormat="1"/>
    <row r="1760" s="7" customFormat="1"/>
    <row r="1761" s="7" customFormat="1"/>
    <row r="1762" s="7" customFormat="1"/>
    <row r="1763" s="7" customFormat="1"/>
    <row r="1764" s="7" customFormat="1"/>
    <row r="1765" s="7" customFormat="1"/>
    <row r="1766" s="7" customFormat="1"/>
    <row r="1767" s="7" customFormat="1"/>
    <row r="1768" s="7" customFormat="1"/>
    <row r="1769" s="7" customFormat="1"/>
    <row r="1770" s="7" customFormat="1"/>
    <row r="1771" s="7" customFormat="1"/>
    <row r="1772" s="7" customFormat="1"/>
    <row r="1773" s="7" customFormat="1"/>
    <row r="1774" s="7" customFormat="1"/>
    <row r="1775" s="7" customFormat="1"/>
    <row r="1776" s="7" customFormat="1"/>
    <row r="1777" s="7" customFormat="1"/>
    <row r="1778" s="7" customFormat="1"/>
    <row r="1779" s="7" customFormat="1"/>
    <row r="1780" s="7" customFormat="1"/>
    <row r="1781" s="7" customFormat="1"/>
    <row r="1782" s="7" customFormat="1"/>
    <row r="1783" s="7" customFormat="1"/>
    <row r="1784" s="7" customFormat="1"/>
    <row r="1785" s="7" customFormat="1"/>
    <row r="1786" s="7" customFormat="1"/>
    <row r="1787" s="7" customFormat="1"/>
    <row r="1788" s="7" customFormat="1"/>
    <row r="1789" s="7" customFormat="1"/>
    <row r="1790" s="7" customFormat="1"/>
    <row r="1791" s="7" customFormat="1"/>
    <row r="1792" s="7" customFormat="1"/>
    <row r="1793" s="7" customFormat="1"/>
    <row r="1794" s="7" customFormat="1"/>
    <row r="1795" s="7" customFormat="1"/>
    <row r="1796" s="7" customFormat="1"/>
    <row r="1797" s="7" customFormat="1"/>
    <row r="1798" s="7" customFormat="1"/>
    <row r="1799" s="7" customFormat="1"/>
    <row r="1800" s="7" customFormat="1"/>
    <row r="1801" s="7" customFormat="1"/>
    <row r="1802" s="7" customFormat="1"/>
    <row r="1803" s="7" customFormat="1"/>
    <row r="1804" s="7" customFormat="1"/>
    <row r="1805" s="7" customFormat="1"/>
    <row r="1806" s="7" customFormat="1"/>
    <row r="1807" s="7" customFormat="1"/>
    <row r="1808" s="7" customFormat="1"/>
    <row r="1809" s="7" customFormat="1"/>
    <row r="1810" s="7" customFormat="1"/>
    <row r="1811" s="7" customFormat="1"/>
    <row r="1812" s="7" customFormat="1"/>
    <row r="1813" s="7" customFormat="1"/>
    <row r="1814" s="7" customFormat="1"/>
    <row r="1815" s="7" customFormat="1"/>
    <row r="1816" s="7" customFormat="1"/>
    <row r="1817" s="7" customFormat="1"/>
    <row r="1818" s="7" customFormat="1"/>
    <row r="1819" s="7" customFormat="1"/>
    <row r="1820" s="7" customFormat="1"/>
    <row r="1821" s="7" customFormat="1"/>
    <row r="1822" s="7" customFormat="1"/>
    <row r="1823" s="7" customFormat="1"/>
    <row r="1824" s="7" customFormat="1"/>
    <row r="1825" s="7" customFormat="1"/>
    <row r="1826" s="7" customFormat="1"/>
    <row r="1827" s="7" customFormat="1"/>
    <row r="1828" s="7" customFormat="1"/>
    <row r="1829" s="7" customFormat="1"/>
    <row r="1830" s="7" customFormat="1"/>
    <row r="1831" s="7" customFormat="1"/>
    <row r="1832" s="7" customFormat="1"/>
    <row r="1833" s="7" customFormat="1"/>
    <row r="1834" s="7" customFormat="1"/>
    <row r="1835" s="7" customFormat="1"/>
    <row r="1836" s="7" customFormat="1"/>
    <row r="1837" s="7" customFormat="1"/>
    <row r="1838" s="7" customFormat="1"/>
    <row r="1839" s="7" customFormat="1"/>
    <row r="1840" s="7" customFormat="1"/>
    <row r="1841" s="7" customFormat="1"/>
    <row r="1842" s="7" customFormat="1"/>
    <row r="1843" s="7" customFormat="1"/>
    <row r="1844" s="7" customFormat="1"/>
    <row r="1845" s="7" customFormat="1"/>
    <row r="1846" s="7" customFormat="1"/>
    <row r="1847" s="7" customFormat="1"/>
    <row r="1848" s="7" customFormat="1"/>
    <row r="1849" s="7" customFormat="1"/>
    <row r="1850" s="7" customFormat="1"/>
    <row r="1851" s="7" customFormat="1"/>
    <row r="1852" s="7" customFormat="1"/>
    <row r="1853" s="7" customFormat="1"/>
    <row r="1854" s="7" customFormat="1"/>
    <row r="1855" s="7" customFormat="1"/>
    <row r="1856" s="7" customFormat="1"/>
    <row r="1857" s="7" customFormat="1"/>
    <row r="1858" s="7" customFormat="1"/>
    <row r="1859" s="7" customFormat="1"/>
    <row r="1860" s="7" customFormat="1"/>
    <row r="1861" s="7" customFormat="1"/>
    <row r="1862" s="7" customFormat="1"/>
    <row r="1863" s="7" customFormat="1"/>
    <row r="1864" s="7" customFormat="1"/>
    <row r="1865" s="7" customFormat="1"/>
    <row r="1866" s="7" customFormat="1"/>
    <row r="1867" s="7" customFormat="1"/>
    <row r="1868" s="7" customFormat="1"/>
    <row r="1869" s="7" customFormat="1"/>
    <row r="1870" s="7" customFormat="1"/>
    <row r="1871" s="7" customFormat="1"/>
    <row r="1872" s="7" customFormat="1"/>
    <row r="1873" s="7" customFormat="1"/>
    <row r="1874" s="7" customFormat="1"/>
    <row r="1875" s="7" customFormat="1"/>
    <row r="1876" s="7" customFormat="1"/>
    <row r="1877" s="7" customFormat="1"/>
    <row r="1878" s="7" customFormat="1"/>
    <row r="1879" s="7" customFormat="1"/>
    <row r="1880" s="7" customFormat="1"/>
    <row r="1881" s="7" customFormat="1"/>
    <row r="1882" s="7" customFormat="1"/>
    <row r="1883" s="7" customFormat="1"/>
    <row r="1884" s="7" customFormat="1"/>
    <row r="1885" s="7" customFormat="1"/>
    <row r="1886" s="7" customFormat="1"/>
    <row r="1887" s="7" customFormat="1"/>
    <row r="1888" s="7" customFormat="1"/>
    <row r="1889" s="7" customFormat="1"/>
    <row r="1890" s="7" customFormat="1"/>
    <row r="1891" s="7" customFormat="1"/>
    <row r="1892" s="7" customFormat="1"/>
    <row r="1893" s="7" customFormat="1"/>
    <row r="1894" s="7" customFormat="1"/>
    <row r="1895" s="7" customFormat="1"/>
    <row r="1896" s="7" customFormat="1"/>
    <row r="1897" s="7" customFormat="1"/>
    <row r="1898" s="7" customFormat="1"/>
    <row r="1899" s="7" customFormat="1"/>
    <row r="1900" s="7" customFormat="1"/>
    <row r="1901" s="7" customFormat="1"/>
    <row r="1902" s="7" customFormat="1"/>
    <row r="1903" s="7" customFormat="1"/>
    <row r="1904" s="7" customFormat="1"/>
    <row r="1905" s="7" customFormat="1"/>
    <row r="1906" s="7" customFormat="1"/>
    <row r="1907" s="7" customFormat="1"/>
    <row r="1908" s="7" customFormat="1"/>
    <row r="1909" s="7" customFormat="1"/>
    <row r="1910" s="7" customFormat="1"/>
    <row r="1911" s="7" customFormat="1"/>
    <row r="1912" s="7" customFormat="1"/>
    <row r="1913" s="7" customFormat="1"/>
    <row r="1914" s="7" customFormat="1"/>
    <row r="1915" s="7" customFormat="1"/>
    <row r="1916" s="7" customFormat="1"/>
    <row r="1917" s="7" customFormat="1"/>
    <row r="1918" s="7" customFormat="1"/>
    <row r="1919" s="7" customFormat="1"/>
    <row r="1920" s="7" customFormat="1"/>
    <row r="1921" s="7" customFormat="1"/>
    <row r="1922" s="7" customFormat="1"/>
    <row r="1923" s="7" customFormat="1"/>
    <row r="1924" s="7" customFormat="1"/>
    <row r="1925" s="7" customFormat="1"/>
    <row r="1926" s="7" customFormat="1"/>
    <row r="1927" s="7" customFormat="1"/>
    <row r="1928" s="7" customFormat="1"/>
    <row r="1929" s="7" customFormat="1"/>
    <row r="1930" s="7" customFormat="1"/>
    <row r="1931" s="7" customFormat="1"/>
    <row r="1932" s="7" customFormat="1"/>
    <row r="1933" s="7" customFormat="1"/>
    <row r="1934" s="7" customFormat="1"/>
    <row r="1935" s="7" customFormat="1"/>
    <row r="1936" s="7" customFormat="1"/>
    <row r="1937" s="7" customFormat="1"/>
    <row r="1938" s="7" customFormat="1"/>
    <row r="1939" s="7" customFormat="1"/>
    <row r="1940" s="7" customFormat="1"/>
    <row r="1941" s="7" customFormat="1"/>
    <row r="1942" s="7" customFormat="1"/>
    <row r="1943" s="7" customFormat="1"/>
    <row r="1944" s="7" customFormat="1"/>
    <row r="1945" s="7" customFormat="1"/>
    <row r="1946" s="7" customFormat="1"/>
    <row r="1947" s="7" customFormat="1"/>
    <row r="1948" s="7" customFormat="1"/>
    <row r="1949" s="7" customFormat="1"/>
    <row r="1950" s="7" customFormat="1"/>
    <row r="1951" s="7" customFormat="1"/>
    <row r="1952" s="7" customFormat="1"/>
    <row r="1953" s="7" customFormat="1"/>
    <row r="1954" s="7" customFormat="1"/>
    <row r="1955" s="7" customFormat="1"/>
    <row r="1956" s="7" customFormat="1"/>
    <row r="1957" s="7" customFormat="1"/>
    <row r="1958" s="7" customFormat="1"/>
    <row r="1959" s="7" customFormat="1"/>
    <row r="1960" s="7" customFormat="1"/>
    <row r="1961" s="7" customFormat="1"/>
    <row r="1962" s="7" customFormat="1"/>
    <row r="1963" s="7" customFormat="1"/>
    <row r="1964" s="7" customFormat="1"/>
    <row r="1965" s="7" customFormat="1"/>
    <row r="1966" s="7" customFormat="1"/>
    <row r="1967" s="7" customFormat="1"/>
    <row r="1968" s="7" customFormat="1"/>
    <row r="1969" s="7" customFormat="1"/>
    <row r="1970" s="7" customFormat="1"/>
    <row r="1971" s="7" customFormat="1"/>
    <row r="1972" s="7" customFormat="1"/>
    <row r="1973" s="7" customFormat="1"/>
    <row r="1974" s="7" customFormat="1"/>
    <row r="1975" s="7" customFormat="1"/>
    <row r="1976" s="7" customFormat="1"/>
    <row r="1977" s="7" customFormat="1"/>
    <row r="1978" s="7" customFormat="1"/>
    <row r="1979" s="7" customFormat="1"/>
    <row r="1980" s="7" customFormat="1"/>
    <row r="1981" s="7" customFormat="1"/>
    <row r="1982" s="7" customFormat="1"/>
    <row r="1983" s="7" customFormat="1"/>
    <row r="1984" s="7" customFormat="1"/>
    <row r="1985" s="7" customFormat="1"/>
    <row r="1986" s="7" customFormat="1"/>
    <row r="1987" s="7" customFormat="1"/>
    <row r="1988" s="7" customFormat="1"/>
    <row r="1989" s="7" customFormat="1"/>
    <row r="1990" s="7" customFormat="1"/>
    <row r="1991" s="7" customFormat="1"/>
    <row r="1992" s="7" customFormat="1"/>
    <row r="1993" s="7" customFormat="1"/>
    <row r="1994" s="7" customFormat="1"/>
    <row r="1995" s="7" customFormat="1"/>
    <row r="1996" s="7" customFormat="1"/>
    <row r="1997" s="7" customFormat="1"/>
    <row r="1998" s="7" customFormat="1"/>
    <row r="1999" s="7" customFormat="1"/>
    <row r="2000" s="7" customFormat="1"/>
    <row r="2001" s="7" customFormat="1"/>
    <row r="2002" s="7" customFormat="1"/>
    <row r="2003" s="7" customFormat="1"/>
    <row r="2004" s="7" customFormat="1"/>
    <row r="2005" s="7" customFormat="1"/>
    <row r="2006" s="7" customFormat="1"/>
    <row r="2007" s="7" customFormat="1"/>
    <row r="2008" s="7" customFormat="1"/>
    <row r="2009" s="7" customFormat="1"/>
    <row r="2010" s="7" customFormat="1"/>
    <row r="2011" s="7" customFormat="1"/>
    <row r="2012" s="7" customFormat="1"/>
    <row r="2013" s="7" customFormat="1"/>
    <row r="2014" s="7" customFormat="1"/>
    <row r="2015" s="7" customFormat="1"/>
    <row r="2016" s="7" customFormat="1"/>
    <row r="2017" s="7" customFormat="1"/>
    <row r="2018" s="7" customFormat="1"/>
    <row r="2019" s="7" customFormat="1"/>
    <row r="2020" s="7" customFormat="1"/>
    <row r="2021" s="7" customFormat="1"/>
    <row r="2022" s="7" customFormat="1"/>
    <row r="2023" s="7" customFormat="1"/>
    <row r="2024" s="7" customFormat="1"/>
    <row r="2025" s="7" customFormat="1"/>
    <row r="2026" s="7" customFormat="1"/>
    <row r="2027" s="7" customFormat="1"/>
    <row r="2028" s="7" customFormat="1"/>
    <row r="2029" s="7" customFormat="1"/>
    <row r="2030" s="7" customFormat="1"/>
    <row r="2031" s="7" customFormat="1"/>
    <row r="2032" s="7" customFormat="1"/>
    <row r="2033" s="7" customFormat="1"/>
    <row r="2034" s="7" customFormat="1"/>
    <row r="2035" s="7" customFormat="1"/>
    <row r="2036" s="7" customFormat="1"/>
    <row r="2037" s="7" customFormat="1"/>
    <row r="2038" s="7" customFormat="1"/>
    <row r="2039" s="7" customFormat="1"/>
    <row r="2040" s="7" customFormat="1"/>
    <row r="2041" s="7" customFormat="1"/>
    <row r="2042" s="7" customFormat="1"/>
    <row r="2043" s="7" customFormat="1"/>
    <row r="2044" s="7" customFormat="1"/>
    <row r="2045" s="7" customFormat="1"/>
    <row r="2046" s="7" customFormat="1"/>
    <row r="2047" s="7" customFormat="1"/>
    <row r="2048" s="7" customFormat="1"/>
    <row r="2049" s="7" customFormat="1"/>
    <row r="2050" s="7" customFormat="1"/>
    <row r="2051" s="7" customFormat="1"/>
    <row r="2052" s="7" customFormat="1"/>
    <row r="2053" s="7" customFormat="1"/>
    <row r="2054" s="7" customFormat="1"/>
    <row r="2055" s="7" customFormat="1"/>
    <row r="2056" s="7" customFormat="1"/>
    <row r="2057" s="7" customFormat="1"/>
    <row r="2058" s="7" customFormat="1"/>
    <row r="2059" s="7" customFormat="1"/>
    <row r="2060" s="7" customFormat="1"/>
    <row r="2061" s="7" customFormat="1"/>
    <row r="2062" s="7" customFormat="1"/>
    <row r="2063" s="7" customFormat="1"/>
    <row r="2064" s="7" customFormat="1"/>
    <row r="2065" s="7" customFormat="1"/>
    <row r="2066" s="7" customFormat="1"/>
    <row r="2067" s="7" customFormat="1"/>
    <row r="2068" s="7" customFormat="1"/>
    <row r="2069" s="7" customFormat="1"/>
    <row r="2070" s="7" customFormat="1"/>
    <row r="2071" s="7" customFormat="1"/>
    <row r="2072" s="7" customFormat="1"/>
    <row r="2073" s="7" customFormat="1"/>
    <row r="2074" s="7" customFormat="1"/>
    <row r="2075" s="7" customFormat="1"/>
    <row r="2076" s="7" customFormat="1"/>
    <row r="2077" s="7" customFormat="1"/>
    <row r="2078" s="7" customFormat="1"/>
    <row r="2079" s="7" customFormat="1"/>
    <row r="2080" s="7" customFormat="1"/>
    <row r="2081" s="7" customFormat="1"/>
    <row r="2082" s="7" customFormat="1"/>
    <row r="2083" s="7" customFormat="1"/>
    <row r="2084" s="7" customFormat="1"/>
    <row r="2085" s="7" customFormat="1"/>
    <row r="2086" s="7" customFormat="1"/>
    <row r="2087" s="7" customFormat="1"/>
    <row r="2088" s="7" customFormat="1"/>
    <row r="2089" s="7" customFormat="1"/>
    <row r="2090" s="7" customFormat="1"/>
    <row r="2091" s="7" customFormat="1"/>
    <row r="2092" s="7" customFormat="1"/>
    <row r="2093" s="7" customFormat="1"/>
    <row r="2094" s="7" customFormat="1"/>
    <row r="2095" s="7" customFormat="1"/>
    <row r="2096" s="7" customFormat="1"/>
    <row r="2097" s="7" customFormat="1"/>
    <row r="2098" s="7" customFormat="1"/>
    <row r="2099" s="7" customFormat="1"/>
    <row r="2100" s="7" customFormat="1"/>
    <row r="2101" s="7" customFormat="1"/>
    <row r="2102" s="7" customFormat="1"/>
    <row r="2103" s="7" customFormat="1"/>
    <row r="2104" s="7" customFormat="1"/>
    <row r="2105" s="7" customFormat="1"/>
    <row r="2106" s="7" customFormat="1"/>
    <row r="2107" s="7" customFormat="1"/>
    <row r="2108" s="7" customFormat="1"/>
    <row r="2109" s="7" customFormat="1"/>
    <row r="2110" s="7" customFormat="1"/>
    <row r="2111" s="7" customFormat="1"/>
    <row r="2112" s="7" customFormat="1"/>
    <row r="2113" s="7" customFormat="1"/>
    <row r="2114" s="7" customFormat="1"/>
    <row r="2115" s="7" customFormat="1"/>
    <row r="2116" s="7" customFormat="1"/>
    <row r="2117" s="7" customFormat="1"/>
    <row r="2118" s="7" customFormat="1"/>
    <row r="2119" s="7" customFormat="1"/>
    <row r="2120" s="7" customFormat="1"/>
    <row r="2121" s="7" customFormat="1"/>
    <row r="2122" s="7" customFormat="1"/>
    <row r="2123" s="7" customFormat="1"/>
    <row r="2124" s="7" customFormat="1"/>
    <row r="2125" s="7" customFormat="1"/>
    <row r="2126" s="7" customFormat="1"/>
    <row r="2127" s="7" customFormat="1"/>
    <row r="2128" s="7" customFormat="1"/>
    <row r="2129" s="7" customFormat="1"/>
    <row r="2130" s="7" customFormat="1"/>
    <row r="2131" s="7" customFormat="1"/>
    <row r="2132" s="7" customFormat="1"/>
    <row r="2133" s="7" customFormat="1"/>
    <row r="2134" s="7" customFormat="1"/>
    <row r="2135" s="7" customFormat="1"/>
    <row r="2136" s="7" customFormat="1"/>
    <row r="2137" s="7" customFormat="1"/>
    <row r="2138" s="7" customFormat="1"/>
    <row r="2139" s="7" customFormat="1"/>
    <row r="2140" s="7" customFormat="1"/>
    <row r="2141" s="7" customFormat="1"/>
    <row r="2142" s="7" customFormat="1"/>
    <row r="2143" s="7" customFormat="1"/>
    <row r="2144" s="7" customFormat="1"/>
    <row r="2145" s="7" customFormat="1"/>
    <row r="2146" s="7" customFormat="1"/>
    <row r="2147" s="7" customFormat="1"/>
    <row r="2148" s="7" customFormat="1"/>
    <row r="2149" s="7" customFormat="1"/>
    <row r="2150" s="7" customFormat="1"/>
    <row r="2151" s="7" customFormat="1"/>
    <row r="2152" s="7" customFormat="1"/>
    <row r="2153" s="7" customFormat="1"/>
    <row r="2154" s="7" customFormat="1"/>
    <row r="2155" s="7" customFormat="1"/>
    <row r="2156" s="7" customFormat="1"/>
    <row r="2157" s="7" customFormat="1"/>
    <row r="2158" s="7" customFormat="1"/>
    <row r="2159" s="7" customFormat="1"/>
    <row r="2160" s="7" customFormat="1"/>
    <row r="2161" s="7" customFormat="1"/>
    <row r="2162" s="7" customFormat="1"/>
    <row r="2163" s="7" customFormat="1"/>
    <row r="2164" s="7" customFormat="1"/>
    <row r="2165" s="7" customFormat="1"/>
    <row r="2166" s="7" customFormat="1"/>
    <row r="2167" s="7" customFormat="1"/>
    <row r="2168" s="7" customFormat="1"/>
    <row r="2169" s="7" customFormat="1"/>
    <row r="2170" s="7" customFormat="1"/>
    <row r="2171" s="7" customFormat="1"/>
    <row r="2172" s="7" customFormat="1"/>
    <row r="2173" s="7" customFormat="1"/>
    <row r="2174" s="7" customFormat="1"/>
    <row r="2175" s="7" customFormat="1"/>
    <row r="2176" s="7" customFormat="1"/>
    <row r="2177" s="7" customFormat="1"/>
    <row r="2178" s="7" customFormat="1"/>
    <row r="2179" s="7" customFormat="1"/>
    <row r="2180" s="7" customFormat="1"/>
    <row r="2181" s="7" customFormat="1"/>
    <row r="2182" s="7" customFormat="1"/>
    <row r="2183" s="7" customFormat="1"/>
    <row r="2184" s="7" customFormat="1"/>
    <row r="2185" s="7" customFormat="1"/>
    <row r="2186" s="7" customFormat="1"/>
    <row r="2187" s="7" customFormat="1"/>
    <row r="2188" s="7" customFormat="1"/>
    <row r="2189" s="7" customFormat="1"/>
    <row r="2190" s="7" customFormat="1"/>
    <row r="2191" s="7" customFormat="1"/>
    <row r="2192" s="7" customFormat="1"/>
    <row r="2193" s="7" customFormat="1"/>
    <row r="2194" s="7" customFormat="1"/>
    <row r="2195" s="7" customFormat="1"/>
    <row r="2196" s="7" customFormat="1"/>
    <row r="2197" s="7" customFormat="1"/>
    <row r="2198" s="7" customFormat="1"/>
    <row r="2199" s="7" customFormat="1"/>
    <row r="2200" s="7" customFormat="1"/>
    <row r="2201" s="7" customFormat="1"/>
    <row r="2202" s="7" customFormat="1"/>
    <row r="2203" s="7" customFormat="1"/>
    <row r="2204" s="7" customFormat="1"/>
    <row r="2205" s="7" customFormat="1"/>
    <row r="2206" s="7" customFormat="1"/>
    <row r="2207" s="7" customFormat="1"/>
    <row r="2208" s="7" customFormat="1"/>
    <row r="2209" s="7" customFormat="1"/>
    <row r="2210" s="7" customFormat="1"/>
    <row r="2211" s="7" customFormat="1"/>
    <row r="2212" s="7" customFormat="1"/>
    <row r="2213" s="7" customFormat="1"/>
    <row r="2214" s="7" customFormat="1"/>
    <row r="2215" s="7" customFormat="1"/>
    <row r="2216" s="7" customFormat="1"/>
    <row r="2217" s="7" customFormat="1"/>
    <row r="2218" s="7" customFormat="1"/>
    <row r="2219" s="7" customFormat="1"/>
    <row r="2220" s="7" customFormat="1"/>
    <row r="2221" s="7" customFormat="1"/>
    <row r="2222" s="7" customFormat="1"/>
    <row r="2223" s="7" customFormat="1"/>
    <row r="2224" s="7" customFormat="1"/>
    <row r="2225" s="7" customFormat="1"/>
    <row r="2226" s="7" customFormat="1"/>
    <row r="2227" s="7" customFormat="1"/>
    <row r="2228" s="7" customFormat="1"/>
    <row r="2229" s="7" customFormat="1"/>
    <row r="2230" s="7" customFormat="1"/>
    <row r="2231" s="7" customFormat="1"/>
    <row r="2232" s="7" customFormat="1"/>
    <row r="2233" s="7" customFormat="1"/>
    <row r="2234" s="7" customFormat="1"/>
    <row r="2235" s="7" customFormat="1"/>
    <row r="2236" s="7" customFormat="1"/>
    <row r="2237" s="7" customFormat="1"/>
    <row r="2238" s="7" customFormat="1"/>
    <row r="2239" s="7" customFormat="1"/>
    <row r="2240" s="7" customFormat="1"/>
    <row r="2241" s="7" customFormat="1"/>
    <row r="2242" s="7" customFormat="1"/>
    <row r="2243" s="7" customFormat="1"/>
    <row r="2244" s="7" customFormat="1"/>
    <row r="2245" s="7" customFormat="1"/>
    <row r="2246" s="7" customFormat="1"/>
    <row r="2247" s="7" customFormat="1"/>
    <row r="2248" s="7" customFormat="1"/>
    <row r="2249" s="7" customFormat="1"/>
    <row r="2250" s="7" customFormat="1"/>
    <row r="2251" s="7" customFormat="1"/>
    <row r="2252" s="7" customFormat="1"/>
    <row r="2253" s="7" customFormat="1"/>
    <row r="2254" s="7" customFormat="1"/>
    <row r="2255" s="7" customFormat="1"/>
    <row r="2256" s="7" customFormat="1"/>
    <row r="2257" s="7" customFormat="1"/>
    <row r="2258" s="7" customFormat="1"/>
    <row r="2259" s="7" customFormat="1"/>
    <row r="2260" s="7" customFormat="1"/>
    <row r="2261" s="7" customFormat="1"/>
    <row r="2262" s="7" customFormat="1"/>
    <row r="2263" s="7" customFormat="1"/>
    <row r="2264" s="7" customFormat="1"/>
    <row r="2265" s="7" customFormat="1"/>
    <row r="2266" s="7" customFormat="1"/>
    <row r="2267" s="7" customFormat="1"/>
    <row r="2268" s="7" customFormat="1"/>
    <row r="2269" s="7" customFormat="1"/>
    <row r="2270" s="7" customFormat="1"/>
    <row r="2271" s="7" customFormat="1"/>
    <row r="2272" s="7" customFormat="1"/>
    <row r="2273" s="7" customFormat="1"/>
    <row r="2274" s="7" customFormat="1"/>
    <row r="2275" s="7" customFormat="1"/>
    <row r="2276" s="7" customFormat="1"/>
    <row r="2277" s="7" customFormat="1"/>
    <row r="2278" s="7" customFormat="1"/>
    <row r="2279" s="7" customFormat="1"/>
    <row r="2280" s="7" customFormat="1"/>
    <row r="2281" s="7" customFormat="1"/>
    <row r="2282" s="7" customFormat="1"/>
    <row r="2283" s="7" customFormat="1"/>
    <row r="2284" s="7" customFormat="1"/>
    <row r="2285" s="7" customFormat="1"/>
    <row r="2286" s="7" customFormat="1"/>
    <row r="2287" s="7" customFormat="1"/>
    <row r="2288" s="7" customFormat="1"/>
    <row r="2289" s="7" customFormat="1"/>
    <row r="2290" s="7" customFormat="1"/>
    <row r="2291" s="7" customFormat="1"/>
    <row r="2292" s="7" customFormat="1"/>
    <row r="2293" s="7" customFormat="1"/>
    <row r="2294" s="7" customFormat="1"/>
    <row r="2295" s="7" customFormat="1"/>
    <row r="2296" s="7" customFormat="1"/>
    <row r="2297" s="7" customFormat="1"/>
    <row r="2298" s="7" customFormat="1"/>
    <row r="2299" s="7" customFormat="1"/>
    <row r="2300" s="7" customFormat="1"/>
    <row r="2301" s="7" customFormat="1"/>
    <row r="2302" s="7" customFormat="1"/>
    <row r="2303" s="7" customFormat="1"/>
    <row r="2304" s="7" customFormat="1"/>
    <row r="2305" s="7" customFormat="1"/>
    <row r="2306" s="7" customFormat="1"/>
    <row r="2307" s="7" customFormat="1"/>
    <row r="2308" s="7" customFormat="1"/>
    <row r="2309" s="7" customFormat="1"/>
    <row r="2310" s="7" customFormat="1"/>
    <row r="2311" s="7" customFormat="1"/>
    <row r="2312" s="7" customFormat="1"/>
    <row r="2313" s="7" customFormat="1"/>
    <row r="2314" s="7" customFormat="1"/>
    <row r="2315" s="7" customFormat="1"/>
    <row r="2316" s="7" customFormat="1"/>
    <row r="2317" s="7" customFormat="1"/>
    <row r="2318" s="7" customFormat="1"/>
    <row r="2319" s="7" customFormat="1"/>
    <row r="2320" s="7" customFormat="1"/>
    <row r="2321" s="7" customFormat="1"/>
    <row r="2322" s="7" customFormat="1"/>
    <row r="2323" s="7" customFormat="1"/>
    <row r="2324" s="7" customFormat="1"/>
    <row r="2325" s="7" customFormat="1"/>
    <row r="2326" s="7" customFormat="1"/>
    <row r="2327" s="7" customFormat="1"/>
    <row r="2328" s="7" customFormat="1"/>
    <row r="2329" s="7" customFormat="1"/>
    <row r="2330" s="7" customFormat="1"/>
    <row r="2331" s="7" customFormat="1"/>
    <row r="2332" s="7" customFormat="1"/>
    <row r="2333" s="7" customFormat="1"/>
    <row r="2334" s="7" customFormat="1"/>
    <row r="2335" s="7" customFormat="1"/>
    <row r="2336" s="7" customFormat="1"/>
    <row r="2337" s="7" customFormat="1"/>
    <row r="2338" s="7" customFormat="1"/>
    <row r="2339" s="7" customFormat="1"/>
    <row r="2340" s="7" customFormat="1"/>
    <row r="2341" s="7" customFormat="1"/>
    <row r="2342" s="7" customFormat="1"/>
    <row r="2343" s="7" customFormat="1"/>
    <row r="2344" s="7" customFormat="1"/>
    <row r="2345" s="7" customFormat="1"/>
    <row r="2346" s="7" customFormat="1"/>
    <row r="2347" s="7" customFormat="1"/>
    <row r="2348" s="7" customFormat="1"/>
    <row r="2349" s="7" customFormat="1"/>
    <row r="2350" s="7" customFormat="1"/>
    <row r="2351" s="7" customFormat="1"/>
    <row r="2352" s="7" customFormat="1"/>
    <row r="2353" s="7" customFormat="1"/>
    <row r="2354" s="7" customFormat="1"/>
    <row r="2355" s="7" customFormat="1"/>
    <row r="2356" s="7" customFormat="1"/>
    <row r="2357" s="7" customFormat="1"/>
    <row r="2358" s="7" customFormat="1"/>
    <row r="2359" s="7" customFormat="1"/>
    <row r="2360" s="7" customFormat="1"/>
    <row r="2361" s="7" customFormat="1"/>
    <row r="2362" s="7" customFormat="1"/>
    <row r="2363" s="7" customFormat="1"/>
    <row r="2364" s="7" customFormat="1"/>
    <row r="2365" s="7" customFormat="1"/>
    <row r="2366" s="7" customFormat="1"/>
    <row r="2367" s="7" customFormat="1"/>
    <row r="2368" s="7" customFormat="1"/>
    <row r="2369" s="7" customFormat="1"/>
    <row r="2370" s="7" customFormat="1"/>
    <row r="2371" s="7" customFormat="1"/>
    <row r="2372" s="7" customFormat="1"/>
    <row r="2373" s="7" customFormat="1"/>
    <row r="2374" s="7" customFormat="1"/>
    <row r="2375" s="7" customFormat="1"/>
    <row r="2376" s="7" customFormat="1"/>
    <row r="2377" s="7" customFormat="1"/>
    <row r="2378" s="7" customFormat="1"/>
    <row r="2379" s="7" customFormat="1"/>
    <row r="2380" s="7" customFormat="1"/>
    <row r="2381" s="7" customFormat="1"/>
    <row r="2382" s="7" customFormat="1"/>
    <row r="2383" s="7" customFormat="1"/>
    <row r="2384" s="7" customFormat="1"/>
    <row r="2385" s="7" customFormat="1"/>
    <row r="2386" s="7" customFormat="1"/>
    <row r="2387" s="7" customFormat="1"/>
    <row r="2388" s="7" customFormat="1"/>
    <row r="2389" s="7" customFormat="1"/>
    <row r="2390" s="7" customFormat="1"/>
    <row r="2391" s="7" customFormat="1"/>
    <row r="2392" s="7" customFormat="1"/>
    <row r="2393" s="7" customFormat="1"/>
    <row r="2394" s="7" customFormat="1"/>
    <row r="2395" s="7" customFormat="1"/>
    <row r="2396" s="7" customFormat="1"/>
    <row r="2397" s="7" customFormat="1"/>
    <row r="2398" s="7" customFormat="1"/>
    <row r="2399" s="7" customFormat="1"/>
    <row r="2400" s="7" customFormat="1"/>
    <row r="2401" s="7" customFormat="1"/>
    <row r="2402" s="7" customFormat="1"/>
    <row r="2403" s="7" customFormat="1"/>
    <row r="2404" s="7" customFormat="1"/>
    <row r="2405" s="7" customFormat="1"/>
    <row r="2406" s="7" customFormat="1"/>
    <row r="2407" s="7" customFormat="1"/>
    <row r="2408" s="7" customFormat="1"/>
    <row r="2409" s="7" customFormat="1"/>
    <row r="2410" s="7" customFormat="1"/>
    <row r="2411" s="7" customFormat="1"/>
    <row r="2412" s="7" customFormat="1"/>
    <row r="2413" s="7" customFormat="1"/>
    <row r="2414" s="7" customFormat="1"/>
    <row r="2415" s="7" customFormat="1"/>
    <row r="2416" s="7" customFormat="1"/>
    <row r="2417" s="7" customFormat="1"/>
    <row r="2418" s="7" customFormat="1"/>
    <row r="2419" s="7" customFormat="1"/>
    <row r="2420" s="7" customFormat="1"/>
    <row r="2421" s="7" customFormat="1"/>
    <row r="2422" s="7" customFormat="1"/>
    <row r="2423" s="7" customFormat="1"/>
    <row r="2424" s="7" customFormat="1"/>
    <row r="2425" s="7" customFormat="1"/>
    <row r="2426" s="7" customFormat="1"/>
    <row r="2427" s="7" customFormat="1"/>
    <row r="2428" s="7" customFormat="1"/>
    <row r="2429" s="7" customFormat="1"/>
    <row r="2430" s="7" customFormat="1"/>
    <row r="2431" s="7" customFormat="1"/>
    <row r="2432" s="7" customFormat="1"/>
    <row r="2433" s="7" customFormat="1"/>
    <row r="2434" s="7" customFormat="1"/>
    <row r="2435" s="7" customFormat="1"/>
    <row r="2436" s="7" customFormat="1"/>
    <row r="2437" s="7" customFormat="1"/>
    <row r="2438" s="7" customFormat="1"/>
    <row r="2439" s="7" customFormat="1"/>
    <row r="2440" s="7" customFormat="1"/>
    <row r="2441" s="7" customFormat="1"/>
    <row r="2442" s="7" customFormat="1"/>
    <row r="2443" s="7" customFormat="1"/>
    <row r="2444" s="7" customFormat="1"/>
    <row r="2445" s="7" customFormat="1"/>
    <row r="2446" s="7" customFormat="1"/>
    <row r="2447" s="7" customFormat="1"/>
    <row r="2448" s="7" customFormat="1"/>
    <row r="2449" s="7" customFormat="1"/>
    <row r="2450" s="7" customFormat="1"/>
    <row r="2451" s="7" customFormat="1"/>
    <row r="2452" s="7" customFormat="1"/>
    <row r="2453" s="7" customFormat="1"/>
    <row r="2454" s="7" customFormat="1"/>
    <row r="2455" s="7" customFormat="1"/>
    <row r="2456" s="7" customFormat="1"/>
    <row r="2457" s="7" customFormat="1"/>
    <row r="2458" s="7" customFormat="1"/>
    <row r="2459" s="7" customFormat="1"/>
    <row r="2460" s="7" customFormat="1"/>
    <row r="2461" s="7" customFormat="1"/>
    <row r="2462" s="7" customFormat="1"/>
    <row r="2463" s="7" customFormat="1"/>
    <row r="2464" s="7" customFormat="1"/>
    <row r="2465" s="7" customFormat="1"/>
    <row r="2466" s="7" customFormat="1"/>
    <row r="2467" s="7" customFormat="1"/>
    <row r="2468" s="7" customFormat="1"/>
    <row r="2469" s="7" customFormat="1"/>
    <row r="2470" s="7" customFormat="1"/>
    <row r="2471" s="7" customFormat="1"/>
    <row r="2472" s="7" customFormat="1"/>
    <row r="2473" s="7" customFormat="1"/>
    <row r="2474" s="7" customFormat="1"/>
    <row r="2475" s="7" customFormat="1"/>
    <row r="2476" s="7" customFormat="1"/>
    <row r="2477" s="7" customFormat="1"/>
    <row r="2478" s="7" customFormat="1"/>
    <row r="2479" s="7" customFormat="1"/>
    <row r="2480" s="7" customFormat="1"/>
    <row r="2481" s="7" customFormat="1"/>
    <row r="2482" s="7" customFormat="1"/>
    <row r="2483" s="7" customFormat="1"/>
    <row r="2484" s="7" customFormat="1"/>
    <row r="2485" s="7" customFormat="1"/>
    <row r="2486" s="7" customFormat="1"/>
    <row r="2487" s="7" customFormat="1"/>
    <row r="2488" s="7" customFormat="1"/>
    <row r="2489" s="7" customFormat="1"/>
    <row r="2490" s="7" customFormat="1"/>
    <row r="2491" s="7" customFormat="1"/>
    <row r="2492" s="7" customFormat="1"/>
    <row r="2493" s="7" customFormat="1"/>
    <row r="2494" s="7" customFormat="1"/>
    <row r="2495" s="7" customFormat="1"/>
    <row r="2496" s="7" customFormat="1"/>
    <row r="2497" s="7" customFormat="1"/>
    <row r="2498" s="7" customFormat="1"/>
    <row r="2499" s="7" customFormat="1"/>
    <row r="2500" s="7" customFormat="1"/>
    <row r="2501" s="7" customFormat="1"/>
    <row r="2502" s="7" customFormat="1"/>
    <row r="2503" s="7" customFormat="1"/>
    <row r="2504" s="7" customFormat="1"/>
    <row r="2505" s="7" customFormat="1"/>
    <row r="2506" s="7" customFormat="1"/>
    <row r="2507" s="7" customFormat="1"/>
    <row r="2508" s="7" customFormat="1"/>
    <row r="2509" s="7" customFormat="1"/>
    <row r="2510" s="7" customFormat="1"/>
  </sheetData>
  <sheetProtection selectLockedCell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metacom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 Sommer</cp:lastModifiedBy>
  <dcterms:created xsi:type="dcterms:W3CDTF">2008-07-31T11:34:46Z</dcterms:created>
  <dcterms:modified xsi:type="dcterms:W3CDTF">2023-12-16T14:01:37Z</dcterms:modified>
</cp:coreProperties>
</file>